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taz\Action For Humanity\Iraq Logistics - Work\2023\DZ\Framework Agreement 2024\Der Al Zor FWAs\AFH-FWA-SY-DEZ-FWA-025 Stationaty\1-ADV\"/>
    </mc:Choice>
  </mc:AlternateContent>
  <xr:revisionPtr revIDLastSave="1" documentId="13_ncr:1_{39849B02-D3B0-4EE0-A886-4E9A27BA7F1A}" xr6:coauthVersionLast="47" xr6:coauthVersionMax="47" xr10:uidLastSave="{53DA3238-4BFD-409A-A030-C917C7C46868}"/>
  <bookViews>
    <workbookView xWindow="-108" yWindow="-108" windowWidth="23256" windowHeight="12456" xr2:uid="{DABE824A-9C3F-4217-82B1-FA5197D680EA}"/>
  </bookViews>
  <sheets>
    <sheet name="RFQ (Raqqa)" sheetId="1" r:id="rId1"/>
  </sheets>
  <definedNames>
    <definedName name="Ar_Category">#REF!</definedName>
    <definedName name="Co._Arabic">#REF!</definedName>
    <definedName name="Co._En">#REF!</definedName>
    <definedName name="code_CBA">#REF!</definedName>
    <definedName name="code_PO">#REF!</definedName>
    <definedName name="code_PR">#REF!</definedName>
    <definedName name="code_RFQ">#REF!</definedName>
    <definedName name="Country">#REF!</definedName>
    <definedName name="Currency">#REF!</definedName>
    <definedName name="Del_Est_Date">#REF!</definedName>
    <definedName name="Del_Place">#REF!</definedName>
    <definedName name="En_Category">#REF!</definedName>
    <definedName name="End_Date">#REF!</definedName>
    <definedName name="GIZ_Number">#REF!</definedName>
    <definedName name="lst_Ar_Category">#REF!</definedName>
    <definedName name="lst_Bank">#REF!</definedName>
    <definedName name="lst_District">#REF!</definedName>
    <definedName name="lst_En_Category">#REF!</definedName>
    <definedName name="lst_Language">#REF!</definedName>
    <definedName name="lst_Supplier_Type">#REF!</definedName>
    <definedName name="lst_Symbol">#REF!</definedName>
    <definedName name="Mobile_Number">#REF!</definedName>
    <definedName name="Name_EN">#REF!</definedName>
    <definedName name="nav_end">INDEX(#REF!,ROWS(#REF!)+6)</definedName>
    <definedName name="Nmae_Arabic">#REF!</definedName>
    <definedName name="PO_NO">#REF!</definedName>
    <definedName name="PR_Date">#REF!</definedName>
    <definedName name="PR_NO">#REF!</definedName>
    <definedName name="PR_Type">#REF!</definedName>
    <definedName name="_xlnm.Print_Area" localSheetId="0">'RFQ (Raqqa)'!$B$1:$I$104</definedName>
    <definedName name="Reg_Code">#REF!</definedName>
    <definedName name="Region">#REF!</definedName>
    <definedName name="requester">#REF!</definedName>
    <definedName name="S.C_Officer">#REF!</definedName>
    <definedName name="St_Date">#REF!</definedName>
    <definedName name="Supply_Chain_Officer">#REF!</definedName>
    <definedName name="Symbol">#REF!</definedName>
    <definedName name="UPRN_NO">#REF!</definedName>
    <definedName name="Yetki_Seviyesi___Authorization_Level_مستوى_الصلاحيات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63" i="1"/>
  <c r="F64" i="1"/>
  <c r="F65" i="1"/>
  <c r="F66" i="1"/>
  <c r="F67" i="1"/>
  <c r="F68" i="1"/>
  <c r="F69" i="1"/>
  <c r="F70" i="1"/>
  <c r="F71" i="1"/>
  <c r="F72" i="1"/>
  <c r="F73" i="1"/>
  <c r="F74" i="1"/>
  <c r="H63" i="1"/>
  <c r="H64" i="1"/>
  <c r="H65" i="1"/>
  <c r="H66" i="1"/>
  <c r="H67" i="1"/>
  <c r="H68" i="1"/>
  <c r="H69" i="1"/>
  <c r="H70" i="1"/>
  <c r="H71" i="1"/>
  <c r="H72" i="1"/>
  <c r="H73" i="1"/>
  <c r="H74" i="1"/>
  <c r="F75" i="1"/>
  <c r="F76" i="1"/>
  <c r="F77" i="1"/>
  <c r="F78" i="1"/>
  <c r="F79" i="1"/>
  <c r="F80" i="1"/>
  <c r="H75" i="1"/>
  <c r="H76" i="1"/>
  <c r="H77" i="1"/>
  <c r="H78" i="1"/>
  <c r="H79" i="1"/>
  <c r="H80" i="1"/>
  <c r="F81" i="1"/>
  <c r="F82" i="1"/>
  <c r="H81" i="1"/>
  <c r="H82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89" i="1"/>
</calcChain>
</file>

<file path=xl/sharedStrings.xml><?xml version="1.0" encoding="utf-8"?>
<sst xmlns="http://schemas.openxmlformats.org/spreadsheetml/2006/main" count="187" uniqueCount="127">
  <si>
    <t xml:space="preserve">طلب
عرض سعر
Request for Quotation
</t>
  </si>
  <si>
    <t>Request for Quotationطلب عرض سعر</t>
  </si>
  <si>
    <t xml:space="preserve">AFH-FWA-SY-RAQ-FWA-025-Der Al Zor
</t>
  </si>
  <si>
    <t>Date of request</t>
  </si>
  <si>
    <t>Ref</t>
  </si>
  <si>
    <t>AFH-FWA-SY-RAQ-FWA-025</t>
  </si>
  <si>
    <t>UPRN#رمز المشروع</t>
  </si>
  <si>
    <t>Referans No. PR Ref
رمز طلب الشراء</t>
  </si>
  <si>
    <t xml:space="preserve">Delivery address | عنوان التسليم </t>
  </si>
  <si>
    <t xml:space="preserve">Der Al Zor and its surroundings -مدينة دير الزور وضواحيها 
</t>
  </si>
  <si>
    <t>Supplier's Information / معلومات المزود</t>
  </si>
  <si>
    <t xml:space="preserve">Commercial Name | الاسم التجاري   </t>
  </si>
  <si>
    <t xml:space="preserve">صلاحية العرض بالأيام 
Bid Validity by days </t>
  </si>
  <si>
    <t xml:space="preserve">     /(Day- يوم)</t>
  </si>
  <si>
    <t xml:space="preserve"> البريد الالكتروني
E-mail </t>
  </si>
  <si>
    <r>
      <rPr>
        <b/>
        <sz val="16"/>
        <rFont val="Calibri"/>
        <family val="2"/>
        <scheme val="minor"/>
      </rPr>
      <t>Supplier Address | عنوان المزود</t>
    </r>
    <r>
      <rPr>
        <sz val="16"/>
        <rFont val="Calibri"/>
        <family val="2"/>
        <scheme val="minor"/>
      </rPr>
      <t xml:space="preserve"> </t>
    </r>
  </si>
  <si>
    <t xml:space="preserve"> موبايل
Mobile</t>
  </si>
  <si>
    <t>شخص التواصل لدى المورد
Contact Person</t>
  </si>
  <si>
    <t>Payment Terms | شروط الدفع</t>
  </si>
  <si>
    <t>مدة تسليم المواد
Goods delivery period</t>
  </si>
  <si>
    <t>Other Requirements | متطلبات أخرى</t>
  </si>
  <si>
    <t>Procurment to Fill / يتم تعبئتها من المشتريات</t>
  </si>
  <si>
    <t>Supplier to Fill  / يتم تعبئتها من قبل المزود</t>
  </si>
  <si>
    <t xml:space="preserve">Item no
رقم المادة </t>
  </si>
  <si>
    <t>Items Description - Specification
اسم المواد ووصفها</t>
  </si>
  <si>
    <t xml:space="preserve"> Unit 
الوحدة</t>
  </si>
  <si>
    <t>Quantity
الكمية</t>
  </si>
  <si>
    <t>Total Duration
 المدة الكاملة</t>
  </si>
  <si>
    <t>Unit Price
سعر الوحدة</t>
  </si>
  <si>
    <t xml:space="preserve"> Total Price
السعر الكامل</t>
  </si>
  <si>
    <t>Brand Details &amp; Origin -  Remarks
العلامة التجارية أو المنشأ - ملاحظات</t>
  </si>
  <si>
    <t>Print brochures , colored, high
quality, both sides, Gloss Paper size A4 ,foldable wieght (140 gr).
بوزن 140 غ  طباعة بروشورات،ملونة، عالي الجودة على كلا الوجهين ورق جلاسيه , A4 مطوية</t>
  </si>
  <si>
    <t>Piece</t>
  </si>
  <si>
    <t>Print brochures , colored, high
quality, both sides, Gloss Paper size A4 ,foldable wieght (160 gr).
 بوزن 160 غ طباعة بروشورات،ملونة، عالي الجودة على كلا الوجهين ورق جلاسيه , A4 مطوية</t>
  </si>
  <si>
    <t>Print brochures , colored, high
quality, both sides, Gloss Paper size A4 ,foldable wieght (180 gr).
 بوزن 180 غ طباعة بروشورات،ملونة، عالي الجودة على كلا الوجهين ورق جلاسيه , A4 مطوية</t>
  </si>
  <si>
    <t>Print posters  , colored, high quality, Gloss Paper size A4 طباعة ملصقات ملونة عالية
الجودة، ورق لامع مقاس A4،</t>
  </si>
  <si>
    <t>Print posters  , colored, high quality, Gloss Paper size A3 طباعة ملصقات ملونة عالية
الجودة، ورق لامع مقاس A3،</t>
  </si>
  <si>
    <t>Ream (A4 paper box) ,80g
كرتون مواعين أوراق</t>
  </si>
  <si>
    <t>Prescriptions وصفة طبية
A4 Size</t>
  </si>
  <si>
    <t>Pack of 5 box</t>
  </si>
  <si>
    <t>Prescriptions وصفة طبية
قياس A6</t>
  </si>
  <si>
    <t>Booklet of 100 sheets</t>
  </si>
  <si>
    <t>Prescriptions وصفة طبية
 Size نصف A5</t>
  </si>
  <si>
    <t>ID for staff with all accessory
هويات للطاقم  مع كافة ملحقاتها (خيط
(تعليق+لقاطة</t>
  </si>
  <si>
    <t>Metal board for keys لوح معدني للمفاتيح</t>
  </si>
  <si>
    <t>Office paper shelves , three layers , iron mesh
أرفف ورقية للمكتب ، ثلاث طبقات ، شبكة حديدية</t>
  </si>
  <si>
    <t>push pins
دبوس تثبيت للورق على الخشب</t>
  </si>
  <si>
    <t>Set</t>
  </si>
  <si>
    <t>calculator , high quality
آلة حاسبة نوعية ممتازة</t>
  </si>
  <si>
    <t>Whiteboard Drywipe , Aluminium Trim 150*120 cm
لوح ابيض , اطار المنيوم 150*120سم</t>
  </si>
  <si>
    <t>whiteboard marking pens set of 12 pens
أقلام خاصة للوح الأبيض قابل للمسح علبة من 12 أقلام</t>
  </si>
  <si>
    <t>large Folder for papers, 8cm 
 مجلد كبير للأوراق(كلاسور) 8سم</t>
  </si>
  <si>
    <t>stamps with machine , round , 4 cm 
اختام مع مكنة ,مدورة 4سم</t>
  </si>
  <si>
    <t>large Stapler ,150 sheet stapling capacity
 خرازة ورق كبيرة ,150ورقة</t>
  </si>
  <si>
    <t>ثقابة  ورق Paper Puncher</t>
  </si>
  <si>
    <t xml:space="preserve"> Foldable paper register 26.8*19.8 cm , 70 g
دفتر راصور 70 غ 26*19.8 سم  (200ورقة)</t>
  </si>
  <si>
    <t xml:space="preserve"> Pens , German ink ,Set Not less than 12 pens, اقلام زرقاء ,حبر الماني , مجموعة من 12 قلم</t>
  </si>
  <si>
    <t>أقلام تأشير Highlighters Pens
Set Not less than 10 pens, مجموعة ليست أقل من 10 أقلام</t>
  </si>
  <si>
    <t>أقلام شنيار Marking Pens
Set Not less than 12 pens, مجموعة ليست أقل من 12 أقلام</t>
  </si>
  <si>
    <t>pens and note paper holder
حامل اقلام واوراق ملاحظات</t>
  </si>
  <si>
    <t>Corrector Pen , Set Not less than 12 pens
 قلم ماحي مجموعة من 12 قلم</t>
  </si>
  <si>
    <t>Sticky papers 9*9 cm
 ورق ملاحظات لاصق 9*9 سم</t>
  </si>
  <si>
    <t xml:space="preserve">Scissors مقص </t>
  </si>
  <si>
    <t>Plastic envelope with snap , Bag Not less than 12 pieces
مغلف بلاستك للاوراق مع زر مجموعة من 12 قطعة</t>
  </si>
  <si>
    <t xml:space="preserve">Perforated transparent envelope - Bag Not less than 100 pieces
مغلف شفاف مثقب عدد 100 بالمجموعة </t>
  </si>
  <si>
    <t>Bag</t>
  </si>
  <si>
    <t>Adhesive tape 5 cm , 100 yard
شريط لاصق 5 سم 100 ياردة</t>
  </si>
  <si>
    <t>Adhesive cutter 1.5cm
قطاعة شريط لاصق 1.5 سم</t>
  </si>
  <si>
    <t>Adhesive tape 1.5 cm 20 yard
 شريط لاصق 1.5 سم 20 ياردة</t>
  </si>
  <si>
    <t>Stapler
خرازة ورق</t>
  </si>
  <si>
    <t>Staples Paper, copper ,box not less than 1000 staples
خرزات، نحاس علبة من 1000 خرزة على الأقل</t>
  </si>
  <si>
    <t xml:space="preserve">Staples remover
نازعة خرزات </t>
  </si>
  <si>
    <t>Box</t>
  </si>
  <si>
    <t xml:space="preserve">Patient file إضبارة مريض كرتون ملون قياس A3     </t>
  </si>
  <si>
    <t xml:space="preserve">Printer Toner cartridge , model "Canon i-SENSYS MF631Cn" four colors
طقم احبار للطابعة كانونMF631Cn </t>
  </si>
  <si>
    <t xml:space="preserve">Printer Toner cartridge , model "Canon i-SENSYS MF635Cn" four colors
طقم احبار للطابعة كانون نوع 635  MF635Cn </t>
  </si>
  <si>
    <t>Liquid ink ,four colors , for Epson Printer , bottle of 100ml for each color
مجموعة احبار سائلة لطابعات ايبسون اربع الوان سعة 100مل لكل لون كوري</t>
  </si>
  <si>
    <t xml:space="preserve">Printer Toner cartridge , model "Canon i-SENSYS MF645Cx" four colors
طقم احبار للطابعة كانون نوع   </t>
  </si>
  <si>
    <t>Toner cartridge CF259x   for Canon printer type MF443dw 
حبر CF259x لطابعة كانون من نوع MF443dw
لون اسود</t>
  </si>
  <si>
    <t>أكياس بيضاء قياس 20*30 سم ، مع طباعة على كلا الوجهين، كل وجه نموذج
White bags , 20 * 30 cm, with printing on both sides, each side has a model</t>
  </si>
  <si>
    <t>قالب للطباعة على الأكياس
Template for printing on bags</t>
  </si>
  <si>
    <t>Print colored felix  ,size (120*75)cm, with the wooden edges 4 side to install on the wall.
طباعة فيليكس ملونة مع حواف خشبيةعدد 4 للتثبيت على الجدار قياس (120*75) سم</t>
  </si>
  <si>
    <t>Print colored felix  ,size (200*100)cm, with the wooden edges 4 side to install on the wall.
طباعة فيليكس ملونة مع حواف خشبيةعدد 4 للتثبيت على الجدار قياس (200*100) سم</t>
  </si>
  <si>
    <t xml:space="preserve">"Banner with Aluminum Role up Stand, Dimensions: 80x200 cm, Construction: Aluminum Role up stand with plastic components. Finishing: banner attached to the top and bottom of stand by clamp bar
Resolution: 600x600 DPI – Full color – design is attached Banner: Matte Polypropylene, Travel bag: yes
بانر مع قاعد المينيوم
الأبعاد: 80*200سم 
الوصف: طباعة بانر وتركيبها على قاعدة المنيوم ذاتية التوقف ضمن حقيبة قماشية 
دقة الطباعة:600*600 ملونة بشكل كامل حسب التصميم المرفق
مادة البانر: بولي بروبلين غير لامع  </t>
  </si>
  <si>
    <t xml:space="preserve">Complaint Box (8mm thikness, wall mounted, with lock, design attached) with all required accessories to fix on walls with organization logo
صندوق الشكاوي ، حسب الابعاد المرفقة والتصميم الموضح ، سماكة 8 ملم ، مغلف بفرميكة بيضاء 
بالكامل ، يفتح من الجنب الايمن ، يعلق على الجدار مع شعار المنظمة
  مزود بمسكة معدنية من الطرف الخلفي لقاعدة التثبيت من اجل سهولة الحمل"	</t>
  </si>
  <si>
    <t>Printing business card for accountability mechanism, As per the attached designs.
طباعة بطاقة اعمال كرتون مسلفن (طباعة ذات جودة عالية) بأبعاد 5*11 سم  (التصميم مرفق)</t>
  </si>
  <si>
    <t>Printer Toner cartridge , model "Canon i-SENSYS Mf744Cdw" four colors
طقم احبار للطابعة كانون نوع 744  MF744Cdw</t>
  </si>
  <si>
    <t>Card</t>
  </si>
  <si>
    <t xml:space="preserve">Printer Toner cartridge , model "Canon ImageRunner 2425I" Black طقم احبار للطابعة كانون حبر أسود نوع 2452I </t>
  </si>
  <si>
    <t xml:space="preserve">Patient Cards A6 (10,5*14,8) كروت مرضى مقاس A6 </t>
  </si>
  <si>
    <t>محبرة لطابعة نوع كانون 2425i/ Printer toner catridge ,canon 2425 i</t>
  </si>
  <si>
    <t xml:space="preserve">محبرة لطابعة نوع كانونMF440dw / Printer toner catridge ,canon MF440dw, </t>
  </si>
  <si>
    <t>Liquid ink ,four colors , for Canon Printer -G2411/مجموعة احبار سائلة لطابعات كانون اربع الوان -G2411</t>
  </si>
  <si>
    <t>محبرة لطابعة نوع HP-M203 dn / Printer toner catridge ,HP-M 203 dn</t>
  </si>
  <si>
    <t>Printer toner cartridge
Brother L2700DW</t>
  </si>
  <si>
    <t>HP Color Toner Cartridge - M281</t>
  </si>
  <si>
    <t>Printer toner cartridge
HP laser jet , MFP M134</t>
  </si>
  <si>
    <t>A Register , size A3 (100 page)
سجل قياس A3 - 100 صفحة</t>
  </si>
  <si>
    <t>A Register , size A4 (100 page)
سجل قياس A4 - 100 صفحة</t>
  </si>
  <si>
    <t>Sub-total |  المجموع</t>
  </si>
  <si>
    <t>$</t>
  </si>
  <si>
    <t xml:space="preserve"> Sales tax (if applicable) |  ضريبة المبيعات (إن وجدت)</t>
  </si>
  <si>
    <t>Delivery charge (if applicable) |  قيمة الشحن (إن وجدت)</t>
  </si>
  <si>
    <t>Other charges (if applicable) |  تكاليف أخرى (إن وجدت)</t>
  </si>
  <si>
    <t xml:space="preserve"> Currency Used / عملة التسعير</t>
  </si>
  <si>
    <t>Discount (if applicable) | حسم على السعر (إن وجد)</t>
  </si>
  <si>
    <t>Dollar/دولار</t>
  </si>
  <si>
    <t>Total Price | السعر الكامل</t>
  </si>
  <si>
    <t xml:space="preserve">Name of supplier or his representative and position 
إسم  المزود او من ينوب عنه والمنصب  </t>
  </si>
  <si>
    <t>Signature,stamp and date  التوقيع والختم والتاريخ</t>
  </si>
  <si>
    <t xml:space="preserve">
/         / 2024</t>
  </si>
  <si>
    <t xml:space="preserve">Terms of bid submission / شروط تقديم العرض </t>
  </si>
  <si>
    <t>This part should be hide when there is no special conditions</t>
  </si>
  <si>
    <t xml:space="preserve">Bids will be excluded from evaluation if these aspects are not met:
• Offered brands must be in compliance or better than the technical specifications above.
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</si>
  <si>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</si>
  <si>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>General condtions / شروط عامة</t>
  </si>
  <si>
    <t>The cheapest offer technically accepted will be selected</t>
  </si>
  <si>
    <t>سيتم اختيار ارخص عرض سعر مقبول فنيا</t>
  </si>
  <si>
    <t>The due amount will be paid directly to the supplier’s account in USD.</t>
  </si>
  <si>
    <t>سيتم دفع المبلغ المستحق مباشرة إلى حساب المورد  بالدولار الأمريكي</t>
  </si>
  <si>
    <t>Action For Humanity has the right to purchase part of the offer, also increase or decrease the quantity</t>
  </si>
  <si>
    <r>
      <t>It's</t>
    </r>
    <r>
      <rPr>
        <sz val="12"/>
        <color rgb="FFFF0000"/>
        <rFont val="Arial"/>
        <family val="2"/>
      </rPr>
      <t xml:space="preserve"> forbidden</t>
    </r>
    <r>
      <rPr>
        <sz val="12"/>
        <rFont val="Arial"/>
        <family val="2"/>
      </rPr>
      <t xml:space="preserve"> to Scratch, Re-writing, and using Corrector on the offer, for any agreed amendment the signature and stamp of the supplier is required beside it.</t>
    </r>
  </si>
  <si>
    <r>
      <rPr>
        <sz val="12"/>
        <color rgb="FFFF0000"/>
        <rFont val="Arial"/>
        <family val="2"/>
      </rPr>
      <t>يمنع:</t>
    </r>
    <r>
      <rPr>
        <sz val="12"/>
        <rFont val="Arial"/>
        <family val="2"/>
      </rPr>
      <t xml:space="preserve"> الخدش وإعادة الكتابة واستخدام المصحح (الكوريكتير) في العرض، لأي تعديل متفق عليه يلزم توقيع وختم المورد بجانبه.</t>
    </r>
  </si>
  <si>
    <t>The supplier signature must be over the stamp,</t>
  </si>
  <si>
    <t>يطلب من المزود التوقيع فوق الختم بشكل مباشر</t>
  </si>
  <si>
    <r>
      <t xml:space="preserve">The supplier </t>
    </r>
    <r>
      <rPr>
        <sz val="12"/>
        <color rgb="FFFF0000"/>
        <rFont val="Arial"/>
        <family val="2"/>
      </rPr>
      <t>must</t>
    </r>
    <r>
      <rPr>
        <sz val="12"/>
        <rFont val="Arial"/>
        <family val="2"/>
      </rPr>
      <t xml:space="preserve"> provide his ID and the bank account when submitting the offer</t>
    </r>
  </si>
  <si>
    <r>
      <rPr>
        <sz val="12"/>
        <color rgb="FFFF0000"/>
        <rFont val="Arial"/>
        <family val="2"/>
      </rPr>
      <t>يجب</t>
    </r>
    <r>
      <rPr>
        <sz val="12"/>
        <rFont val="Arial"/>
        <family val="2"/>
      </rPr>
      <t xml:space="preserve"> على المورد تقديم هويته وحسابه المصرفي عند تقديم العرض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</si>
</sst>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;@"/>
    <numFmt numFmtId="165" formatCode="[$-409]d\-mmm\-yyyy;@"/>
    <numFmt numFmtId="166" formatCode="#,##0.000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16"/>
      <color rgb="FFFFFF00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4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rgb="FF1307B5"/>
      <name val="Arial"/>
      <family val="2"/>
    </font>
    <font>
      <b/>
      <sz val="8"/>
      <name val="Arial"/>
      <family val="2"/>
    </font>
    <font>
      <b/>
      <sz val="12"/>
      <color rgb="FF1307B5"/>
      <name val="Arial"/>
      <family val="2"/>
    </font>
    <font>
      <b/>
      <sz val="16"/>
      <name val="Calibri"/>
      <family val="2"/>
      <scheme val="minor"/>
    </font>
    <font>
      <b/>
      <sz val="14"/>
      <name val="Arial"/>
      <family val="2"/>
    </font>
    <font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5"/>
      <name val="Arial"/>
      <family val="2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 style="double">
        <color theme="1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 applyAlignment="1">
      <alignment horizontal="center" vertical="center"/>
    </xf>
    <xf numFmtId="0" fontId="0" fillId="2" borderId="0" xfId="0" applyFill="1"/>
    <xf numFmtId="0" fontId="2" fillId="0" borderId="0" xfId="1" applyFont="1" applyAlignment="1">
      <alignment horizontal="center" vertical="center"/>
    </xf>
    <xf numFmtId="0" fontId="5" fillId="2" borderId="0" xfId="0" applyFont="1" applyFill="1"/>
    <xf numFmtId="0" fontId="8" fillId="4" borderId="0" xfId="1" applyFont="1" applyFill="1" applyAlignment="1">
      <alignment vertical="center" wrapText="1"/>
    </xf>
    <xf numFmtId="0" fontId="9" fillId="2" borderId="31" xfId="0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9" fillId="2" borderId="33" xfId="0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2" fillId="2" borderId="31" xfId="0" applyFont="1" applyFill="1" applyBorder="1"/>
    <xf numFmtId="0" fontId="0" fillId="0" borderId="34" xfId="0" applyBorder="1"/>
    <xf numFmtId="0" fontId="10" fillId="2" borderId="33" xfId="0" applyFont="1" applyFill="1" applyBorder="1" applyAlignment="1">
      <alignment horizontal="right"/>
    </xf>
    <xf numFmtId="0" fontId="1" fillId="2" borderId="0" xfId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0" fillId="0" borderId="35" xfId="0" applyBorder="1"/>
    <xf numFmtId="0" fontId="10" fillId="2" borderId="0" xfId="0" applyFont="1" applyFill="1" applyAlignment="1">
      <alignment horizontal="right"/>
    </xf>
    <xf numFmtId="0" fontId="0" fillId="0" borderId="36" xfId="0" applyBorder="1"/>
    <xf numFmtId="0" fontId="1" fillId="0" borderId="36" xfId="1" applyBorder="1" applyAlignment="1">
      <alignment vertical="center"/>
    </xf>
    <xf numFmtId="4" fontId="1" fillId="0" borderId="37" xfId="1" applyNumberFormat="1" applyBorder="1" applyAlignment="1">
      <alignment vertical="center"/>
    </xf>
    <xf numFmtId="0" fontId="14" fillId="2" borderId="38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 applyProtection="1">
      <alignment horizontal="center" vertical="center" wrapText="1"/>
      <protection locked="0"/>
    </xf>
    <xf numFmtId="0" fontId="16" fillId="2" borderId="38" xfId="0" applyFont="1" applyFill="1" applyBorder="1" applyAlignment="1">
      <alignment horizontal="center" vertical="center" wrapText="1"/>
    </xf>
    <xf numFmtId="0" fontId="17" fillId="3" borderId="40" xfId="1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center" vertical="center" wrapText="1"/>
    </xf>
    <xf numFmtId="0" fontId="19" fillId="2" borderId="41" xfId="1" applyFont="1" applyFill="1" applyBorder="1" applyAlignment="1">
      <alignment horizontal="center" vertical="center"/>
    </xf>
    <xf numFmtId="0" fontId="19" fillId="2" borderId="42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3" borderId="43" xfId="1" applyFont="1" applyFill="1" applyBorder="1" applyAlignment="1">
      <alignment horizontal="center" vertical="center" wrapText="1"/>
    </xf>
    <xf numFmtId="0" fontId="21" fillId="3" borderId="44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center" vertical="center" wrapText="1"/>
    </xf>
    <xf numFmtId="0" fontId="19" fillId="3" borderId="46" xfId="1" applyFont="1" applyFill="1" applyBorder="1" applyAlignment="1">
      <alignment horizontal="center" vertical="center" wrapText="1"/>
    </xf>
    <xf numFmtId="0" fontId="19" fillId="3" borderId="44" xfId="1" applyFont="1" applyFill="1" applyBorder="1" applyAlignment="1">
      <alignment horizontal="center" vertical="center" wrapText="1"/>
    </xf>
    <xf numFmtId="0" fontId="20" fillId="3" borderId="44" xfId="1" applyFont="1" applyFill="1" applyBorder="1" applyAlignment="1">
      <alignment horizontal="center" vertical="center" wrapText="1"/>
    </xf>
    <xf numFmtId="0" fontId="22" fillId="3" borderId="47" xfId="1" applyFont="1" applyFill="1" applyBorder="1" applyAlignment="1">
      <alignment horizontal="center" vertical="center" wrapText="1"/>
    </xf>
    <xf numFmtId="0" fontId="25" fillId="7" borderId="58" xfId="1" applyFont="1" applyFill="1" applyBorder="1" applyAlignment="1">
      <alignment horizontal="center" vertical="center" wrapText="1"/>
    </xf>
    <xf numFmtId="0" fontId="27" fillId="0" borderId="0" xfId="0" applyFont="1"/>
    <xf numFmtId="0" fontId="14" fillId="7" borderId="55" xfId="1" applyFont="1" applyFill="1" applyBorder="1" applyAlignment="1">
      <alignment horizontal="left" vertical="center" wrapText="1"/>
    </xf>
    <xf numFmtId="0" fontId="14" fillId="7" borderId="38" xfId="1" applyFont="1" applyFill="1" applyBorder="1" applyAlignment="1">
      <alignment horizontal="left" vertical="center" wrapText="1"/>
    </xf>
    <xf numFmtId="0" fontId="14" fillId="7" borderId="58" xfId="1" applyFont="1" applyFill="1" applyBorder="1" applyAlignment="1">
      <alignment horizontal="left" vertical="center" wrapText="1"/>
    </xf>
    <xf numFmtId="0" fontId="28" fillId="5" borderId="0" xfId="1" applyFont="1" applyFill="1" applyAlignment="1">
      <alignment horizontal="center" vertical="center"/>
    </xf>
    <xf numFmtId="0" fontId="14" fillId="7" borderId="69" xfId="1" applyFont="1" applyFill="1" applyBorder="1" applyAlignment="1">
      <alignment horizontal="right" vertical="center" wrapText="1"/>
    </xf>
    <xf numFmtId="0" fontId="14" fillId="7" borderId="75" xfId="1" applyFont="1" applyFill="1" applyBorder="1" applyAlignment="1">
      <alignment horizontal="right" vertical="center"/>
    </xf>
    <xf numFmtId="0" fontId="7" fillId="0" borderId="0" xfId="1" applyFont="1" applyAlignment="1">
      <alignment vertical="center" wrapText="1"/>
    </xf>
    <xf numFmtId="0" fontId="18" fillId="2" borderId="39" xfId="0" applyFont="1" applyFill="1" applyBorder="1" applyAlignment="1">
      <alignment horizontal="center" vertical="center" wrapText="1"/>
    </xf>
    <xf numFmtId="0" fontId="18" fillId="2" borderId="79" xfId="0" applyFont="1" applyFill="1" applyBorder="1" applyAlignment="1" applyProtection="1">
      <alignment horizontal="center" vertical="center" wrapText="1"/>
      <protection locked="0"/>
    </xf>
    <xf numFmtId="166" fontId="29" fillId="2" borderId="80" xfId="0" applyNumberFormat="1" applyFont="1" applyFill="1" applyBorder="1" applyAlignment="1">
      <alignment horizontal="center" vertical="center"/>
    </xf>
    <xf numFmtId="4" fontId="25" fillId="2" borderId="38" xfId="1" applyNumberFormat="1" applyFont="1" applyFill="1" applyBorder="1" applyAlignment="1">
      <alignment horizontal="center" vertical="center" wrapText="1"/>
    </xf>
    <xf numFmtId="0" fontId="29" fillId="2" borderId="38" xfId="0" applyFont="1" applyFill="1" applyBorder="1" applyAlignment="1">
      <alignment horizontal="center" vertical="center" wrapText="1"/>
    </xf>
    <xf numFmtId="0" fontId="24" fillId="7" borderId="72" xfId="1" applyFont="1" applyFill="1" applyBorder="1" applyAlignment="1">
      <alignment horizontal="left" vertical="center" wrapText="1"/>
    </xf>
    <xf numFmtId="0" fontId="24" fillId="7" borderId="71" xfId="1" applyFont="1" applyFill="1" applyBorder="1" applyAlignment="1">
      <alignment horizontal="left" vertical="center" wrapText="1"/>
    </xf>
    <xf numFmtId="0" fontId="25" fillId="0" borderId="68" xfId="1" applyFont="1" applyBorder="1" applyAlignment="1">
      <alignment horizontal="center" vertical="center" wrapText="1"/>
    </xf>
    <xf numFmtId="0" fontId="25" fillId="0" borderId="70" xfId="1" applyFont="1" applyBorder="1" applyAlignment="1">
      <alignment horizontal="center" vertical="center" wrapText="1"/>
    </xf>
    <xf numFmtId="0" fontId="25" fillId="0" borderId="6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0" fontId="24" fillId="7" borderId="78" xfId="1" applyFont="1" applyFill="1" applyBorder="1" applyAlignment="1">
      <alignment horizontal="left" vertical="center"/>
    </xf>
    <xf numFmtId="0" fontId="24" fillId="7" borderId="77" xfId="1" applyFont="1" applyFill="1" applyBorder="1" applyAlignment="1">
      <alignment horizontal="left" vertical="center"/>
    </xf>
    <xf numFmtId="165" fontId="25" fillId="0" borderId="74" xfId="1" applyNumberFormat="1" applyFont="1" applyBorder="1" applyAlignment="1">
      <alignment horizontal="center" vertical="center"/>
    </xf>
    <xf numFmtId="165" fontId="25" fillId="0" borderId="76" xfId="1" applyNumberFormat="1" applyFont="1" applyBorder="1" applyAlignment="1">
      <alignment horizontal="center" vertical="center"/>
    </xf>
    <xf numFmtId="0" fontId="25" fillId="0" borderId="74" xfId="1" applyFont="1" applyBorder="1" applyAlignment="1">
      <alignment horizontal="center" vertical="center"/>
    </xf>
    <xf numFmtId="0" fontId="25" fillId="0" borderId="73" xfId="1" applyFont="1" applyBorder="1" applyAlignment="1">
      <alignment horizontal="center" vertical="center"/>
    </xf>
    <xf numFmtId="0" fontId="24" fillId="7" borderId="56" xfId="1" applyFont="1" applyFill="1" applyBorder="1" applyAlignment="1">
      <alignment horizontal="center" vertical="center" wrapText="1"/>
    </xf>
    <xf numFmtId="0" fontId="24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24" fillId="7" borderId="66" xfId="1" applyFont="1" applyFill="1" applyBorder="1" applyAlignment="1">
      <alignment horizontal="left" vertical="center" wrapText="1"/>
    </xf>
    <xf numFmtId="0" fontId="24" fillId="7" borderId="65" xfId="1" applyFont="1" applyFill="1" applyBorder="1" applyAlignment="1">
      <alignment horizontal="left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24" fillId="7" borderId="59" xfId="1" applyFont="1" applyFill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 wrapText="1"/>
    </xf>
    <xf numFmtId="0" fontId="26" fillId="7" borderId="61" xfId="1" applyFont="1" applyFill="1" applyBorder="1" applyAlignment="1">
      <alignment horizontal="center" vertical="center" wrapText="1"/>
    </xf>
    <xf numFmtId="0" fontId="26" fillId="7" borderId="38" xfId="1" applyFont="1" applyFill="1" applyBorder="1" applyAlignment="1">
      <alignment horizontal="center" vertical="center" wrapText="1"/>
    </xf>
    <xf numFmtId="0" fontId="7" fillId="0" borderId="58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58" xfId="1" applyFont="1" applyBorder="1" applyAlignment="1">
      <alignment horizontal="right" vertical="center"/>
    </xf>
    <xf numFmtId="0" fontId="7" fillId="0" borderId="57" xfId="1" applyFont="1" applyBorder="1" applyAlignment="1">
      <alignment horizontal="right" vertical="center"/>
    </xf>
    <xf numFmtId="0" fontId="7" fillId="0" borderId="38" xfId="1" applyFont="1" applyBorder="1" applyAlignment="1">
      <alignment horizontal="center" vertical="center" wrapText="1"/>
    </xf>
    <xf numFmtId="0" fontId="7" fillId="0" borderId="60" xfId="1" applyFont="1" applyBorder="1" applyAlignment="1">
      <alignment horizontal="center" vertical="center" wrapText="1"/>
    </xf>
    <xf numFmtId="0" fontId="26" fillId="7" borderId="56" xfId="1" applyFont="1" applyFill="1" applyBorder="1" applyAlignment="1">
      <alignment horizontal="center" vertical="center" wrapText="1"/>
    </xf>
    <xf numFmtId="0" fontId="26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 wrapText="1"/>
    </xf>
    <xf numFmtId="0" fontId="7" fillId="0" borderId="54" xfId="1" applyFont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/>
    </xf>
    <xf numFmtId="0" fontId="7" fillId="0" borderId="58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7" fillId="0" borderId="53" xfId="1" applyFont="1" applyBorder="1" applyAlignment="1">
      <alignment horizontal="center" vertical="center"/>
    </xf>
    <xf numFmtId="0" fontId="17" fillId="0" borderId="52" xfId="1" applyFont="1" applyBorder="1" applyAlignment="1">
      <alignment horizontal="center" vertical="center"/>
    </xf>
    <xf numFmtId="0" fontId="17" fillId="0" borderId="51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11" fillId="2" borderId="0" xfId="1" applyFont="1" applyFill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right" vertical="center" wrapText="1" readingOrder="2"/>
    </xf>
    <xf numFmtId="0" fontId="3" fillId="0" borderId="7" xfId="1" applyFont="1" applyBorder="1" applyAlignment="1">
      <alignment horizontal="right" vertical="center" wrapText="1" readingOrder="2"/>
    </xf>
    <xf numFmtId="164" fontId="7" fillId="3" borderId="30" xfId="1" applyNumberFormat="1" applyFont="1" applyFill="1" applyBorder="1" applyAlignment="1">
      <alignment horizontal="center" vertical="center" wrapText="1"/>
    </xf>
    <xf numFmtId="164" fontId="7" fillId="3" borderId="27" xfId="1" applyNumberFormat="1" applyFont="1" applyFill="1" applyBorder="1" applyAlignment="1">
      <alignment horizontal="center" vertical="center" wrapText="1"/>
    </xf>
    <xf numFmtId="164" fontId="7" fillId="3" borderId="29" xfId="1" applyNumberFormat="1" applyFont="1" applyFill="1" applyBorder="1" applyAlignment="1">
      <alignment horizontal="center" vertical="center" wrapText="1"/>
    </xf>
    <xf numFmtId="164" fontId="7" fillId="3" borderId="28" xfId="1" applyNumberFormat="1" applyFont="1" applyFill="1" applyBorder="1" applyAlignment="1">
      <alignment horizontal="center" vertical="center"/>
    </xf>
    <xf numFmtId="164" fontId="7" fillId="3" borderId="27" xfId="1" applyNumberFormat="1" applyFont="1" applyFill="1" applyBorder="1" applyAlignment="1">
      <alignment horizontal="center" vertical="center"/>
    </xf>
    <xf numFmtId="164" fontId="7" fillId="3" borderId="26" xfId="1" applyNumberFormat="1" applyFont="1" applyFill="1" applyBorder="1" applyAlignment="1">
      <alignment horizontal="center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22" xfId="1" applyNumberFormat="1" applyFont="1" applyBorder="1" applyAlignment="1">
      <alignment horizontal="center" vertical="center"/>
    </xf>
    <xf numFmtId="164" fontId="7" fillId="0" borderId="24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wrapText="1"/>
    </xf>
    <xf numFmtId="164" fontId="7" fillId="0" borderId="22" xfId="1" applyNumberFormat="1" applyFont="1" applyBorder="1" applyAlignment="1">
      <alignment horizontal="center" wrapText="1"/>
    </xf>
    <xf numFmtId="164" fontId="7" fillId="0" borderId="21" xfId="1" applyNumberFormat="1" applyFont="1" applyBorder="1" applyAlignment="1">
      <alignment horizontal="center" wrapText="1"/>
    </xf>
    <xf numFmtId="164" fontId="7" fillId="0" borderId="20" xfId="1" applyNumberFormat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7" fillId="6" borderId="15" xfId="1" applyFont="1" applyFill="1" applyBorder="1" applyAlignment="1">
      <alignment horizontal="center" vertical="center"/>
    </xf>
    <xf numFmtId="0" fontId="7" fillId="6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center" vertical="center" wrapText="1"/>
    </xf>
    <xf numFmtId="0" fontId="7" fillId="5" borderId="18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 wrapText="1"/>
    </xf>
    <xf numFmtId="0" fontId="7" fillId="5" borderId="16" xfId="1" applyFont="1" applyFill="1" applyBorder="1" applyAlignment="1">
      <alignment horizontal="left" vertical="center" wrapText="1"/>
    </xf>
    <xf numFmtId="0" fontId="7" fillId="5" borderId="15" xfId="1" applyFont="1" applyFill="1" applyBorder="1" applyAlignment="1">
      <alignment horizontal="right" vertical="center" wrapText="1"/>
    </xf>
    <xf numFmtId="0" fontId="7" fillId="5" borderId="0" xfId="1" applyFont="1" applyFill="1" applyAlignment="1">
      <alignment horizontal="right" vertical="center" wrapText="1"/>
    </xf>
    <xf numFmtId="164" fontId="7" fillId="0" borderId="14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right" vertical="center" wrapText="1" readingOrder="2"/>
    </xf>
    <xf numFmtId="0" fontId="3" fillId="0" borderId="4" xfId="1" applyFont="1" applyBorder="1" applyAlignment="1">
      <alignment horizontal="right" vertical="center" wrapText="1" readingOrder="2"/>
    </xf>
    <xf numFmtId="0" fontId="6" fillId="3" borderId="12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right" vertical="center" wrapText="1" readingOrder="2"/>
    </xf>
    <xf numFmtId="0" fontId="3" fillId="0" borderId="1" xfId="1" applyFont="1" applyBorder="1" applyAlignment="1">
      <alignment horizontal="right" vertical="center" wrapText="1" readingOrder="2"/>
    </xf>
  </cellXfs>
  <cellStyles count="2">
    <cellStyle name="Normal" xfId="0" builtinId="0"/>
    <cellStyle name="Normal 2 2" xfId="1" xr:uid="{9ADF5960-3C04-4F58-AA62-8A41526DB1E6}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>
        <bottom style="hair">
          <color rgb="FF000000"/>
        </bottom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DBE65810-7A77-45BA-BE4C-B37EDCC98735}"/>
            </a:ext>
          </a:extLst>
        </xdr:cNvPr>
        <xdr:cNvSpPr/>
      </xdr:nvSpPr>
      <xdr:spPr>
        <a:xfrm>
          <a:off x="13072656" y="2011680"/>
          <a:ext cx="0" cy="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2F284B90-621F-4817-9F50-6F96A824A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157" y="176328"/>
          <a:ext cx="1015969" cy="990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AA19C-91C7-4622-8775-54C9F4806C32}" name="tbl_RFQ24" displayName="tbl_RFQ24" ref="B21:I82" totalsRowShown="0" headerRowDxfId="11" headerRowBorderDxfId="9" tableBorderDxfId="10" totalsRowBorderDxfId="8">
  <autoFilter ref="B21:I82" xr:uid="{FF4FEDD5-1EE1-4C8F-A95F-1166A1AA4254}"/>
  <tableColumns count="8">
    <tableColumn id="1" xr3:uid="{DFD5F304-192F-4AB6-AC5A-26792559A94B}" name="Item no_x000a_رقم المادة " dataDxfId="7" dataCellStyle="Normal 2 2"/>
    <tableColumn id="2" xr3:uid="{EA39D9A6-E152-4DF5-9CA5-CF605A506FD3}" name="Items Description - Specification_x000a_اسم المواد ووصفها" dataDxfId="6"/>
    <tableColumn id="3" xr3:uid="{555F70A3-EDB4-4DEA-84F1-379E441C97A4}" name=" Unit _x000a_الوحدة" dataDxfId="5"/>
    <tableColumn id="4" xr3:uid="{A57966C9-A5D2-483B-8540-628E2128B366}" name="Quantity_x000a_الكمية" dataDxfId="4"/>
    <tableColumn id="9" xr3:uid="{D455FCF6-24BD-428C-9F41-0794332EADB5}" name="Total Duration_x000a_ المدة الكاملة" dataDxfId="3">
      <calculatedColumnFormula>IFERROR(INDEX(#REF!,MATCH(tbl_RFQ24[[#This Row],[Item no
رقم المادة ]],#REF!,0),MATCH(tbl_RFQ24[[#Headers],[Total Duration
 المدة الكاملة]],#REF!,0)),0)</calculatedColumnFormula>
    </tableColumn>
    <tableColumn id="5" xr3:uid="{31297FA0-D714-401E-A911-1ACBF9D81B70}" name="Unit Price_x000a_سعر الوحدة" dataDxfId="2"/>
    <tableColumn id="6" xr3:uid="{BE58D952-A844-4928-869B-B36947C16BB8}" name=" Total Price_x000a_السعر الكامل" dataDxfId="1" dataCellStyle="Normal 2 2">
      <calculatedColumnFormula>tbl_RFQ24[[#This Row],[Unit Price
سعر الوحدة]]*tbl_RFQ24[[#This Row],[Quantity
الكمية]]</calculatedColumnFormula>
    </tableColumn>
    <tableColumn id="7" xr3:uid="{03974199-BB20-4CE7-B7E3-79EBE9A0CEB6}" name="Brand Details &amp; Origin -  Remarks_x000a_العلامة التجارية أو المنشأ - ملاحظات" dataDxfId="0" dataCellStyle="Normal 2 2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AC01-7CEA-49D9-8998-2F60217C89F7}">
  <sheetPr>
    <tabColor theme="3"/>
    <pageSetUpPr fitToPage="1"/>
  </sheetPr>
  <dimension ref="A4:Y105"/>
  <sheetViews>
    <sheetView showGridLines="0" showZeros="0" tabSelected="1" view="pageBreakPreview" topLeftCell="A11" zoomScale="85" zoomScaleNormal="85" zoomScaleSheetLayoutView="85" zoomScalePageLayoutView="55" workbookViewId="0">
      <selection activeCell="D9" sqref="D9:F9"/>
    </sheetView>
  </sheetViews>
  <sheetFormatPr defaultColWidth="9.140625" defaultRowHeight="14.45"/>
  <cols>
    <col min="1" max="1" width="1.28515625" style="2" customWidth="1"/>
    <col min="2" max="2" width="6.85546875" style="1" customWidth="1"/>
    <col min="3" max="3" width="49.85546875" style="1" customWidth="1"/>
    <col min="4" max="6" width="17.85546875" style="1" customWidth="1"/>
    <col min="7" max="7" width="26.140625" style="1" customWidth="1"/>
    <col min="8" max="9" width="23.85546875" style="1" customWidth="1"/>
    <col min="10" max="10" width="6.140625" style="1" customWidth="1"/>
    <col min="11" max="11" width="20.7109375" style="1" customWidth="1"/>
    <col min="12" max="24" width="9.140625" style="1"/>
    <col min="25" max="25" width="70.85546875" style="1" bestFit="1" customWidth="1"/>
    <col min="26" max="16384" width="9.140625" style="1"/>
  </cols>
  <sheetData>
    <row r="4" spans="1:25" s="44" customFormat="1" ht="14.25" customHeight="1">
      <c r="A4" s="44" t="s">
        <v>0</v>
      </c>
      <c r="B4" s="55" t="s">
        <v>1</v>
      </c>
      <c r="C4" s="55"/>
      <c r="D4" s="55"/>
      <c r="E4" s="55"/>
      <c r="F4" s="55"/>
      <c r="G4" s="55"/>
      <c r="H4" s="55"/>
      <c r="I4" s="55"/>
    </row>
    <row r="5" spans="1:25" s="44" customFormat="1" ht="14.25" customHeight="1">
      <c r="B5" s="55"/>
      <c r="C5" s="55"/>
      <c r="D5" s="55"/>
      <c r="E5" s="55"/>
      <c r="F5" s="55"/>
      <c r="G5" s="55"/>
      <c r="H5" s="55"/>
      <c r="I5" s="55"/>
    </row>
    <row r="6" spans="1:25" s="44" customFormat="1" ht="14.25" customHeight="1">
      <c r="B6" s="55"/>
      <c r="C6" s="55"/>
      <c r="D6" s="55"/>
      <c r="E6" s="55"/>
      <c r="F6" s="55"/>
      <c r="G6" s="55"/>
      <c r="H6" s="55"/>
      <c r="I6" s="55"/>
    </row>
    <row r="7" spans="1:25" s="44" customFormat="1" ht="56.25" customHeight="1" thickBot="1">
      <c r="D7" s="56" t="s">
        <v>2</v>
      </c>
      <c r="E7" s="56"/>
      <c r="F7" s="56"/>
      <c r="G7" s="56"/>
    </row>
    <row r="8" spans="1:25" ht="39.950000000000003" customHeight="1" thickTop="1">
      <c r="B8" s="57" t="s">
        <v>3</v>
      </c>
      <c r="C8" s="58"/>
      <c r="D8" s="59">
        <f ca="1">TODAY()</f>
        <v>45376</v>
      </c>
      <c r="E8" s="60"/>
      <c r="F8" s="60"/>
      <c r="G8" s="43" t="s">
        <v>4</v>
      </c>
      <c r="H8" s="61" t="s">
        <v>5</v>
      </c>
      <c r="I8" s="62"/>
    </row>
    <row r="9" spans="1:25" ht="39.950000000000003" customHeight="1">
      <c r="B9" s="50" t="s">
        <v>6</v>
      </c>
      <c r="C9" s="51"/>
      <c r="D9" s="52"/>
      <c r="E9" s="53"/>
      <c r="F9" s="53"/>
      <c r="G9" s="42" t="s">
        <v>7</v>
      </c>
      <c r="H9" s="52"/>
      <c r="I9" s="54"/>
      <c r="Y9" s="41"/>
    </row>
    <row r="10" spans="1:25" customFormat="1" ht="57.75" customHeight="1" thickBot="1">
      <c r="A10" s="2"/>
      <c r="B10" s="67" t="s">
        <v>8</v>
      </c>
      <c r="C10" s="68"/>
      <c r="D10" s="69" t="s">
        <v>9</v>
      </c>
      <c r="E10" s="70"/>
      <c r="F10" s="70"/>
      <c r="G10" s="70"/>
      <c r="H10" s="70"/>
      <c r="I10" s="71"/>
    </row>
    <row r="11" spans="1:25" ht="36" customHeight="1" thickTop="1" thickBot="1">
      <c r="B11" s="56" t="s">
        <v>10</v>
      </c>
      <c r="C11" s="56"/>
      <c r="D11" s="56"/>
      <c r="E11" s="56"/>
      <c r="F11" s="56"/>
      <c r="G11" s="56"/>
      <c r="H11" s="56"/>
      <c r="I11" s="56"/>
    </row>
    <row r="12" spans="1:25" s="28" customFormat="1" ht="50.1" customHeight="1" thickTop="1">
      <c r="A12" s="2"/>
      <c r="B12" s="72" t="s">
        <v>11</v>
      </c>
      <c r="C12" s="73"/>
      <c r="D12" s="76"/>
      <c r="E12" s="76"/>
      <c r="F12" s="76"/>
      <c r="G12" s="40" t="s">
        <v>12</v>
      </c>
      <c r="H12" s="78" t="s">
        <v>13</v>
      </c>
      <c r="I12" s="79"/>
    </row>
    <row r="13" spans="1:25" s="28" customFormat="1" ht="50.1" customHeight="1">
      <c r="A13" s="2"/>
      <c r="B13" s="74"/>
      <c r="C13" s="75"/>
      <c r="D13" s="77"/>
      <c r="E13" s="77"/>
      <c r="F13" s="77"/>
      <c r="G13" s="39" t="s">
        <v>14</v>
      </c>
      <c r="H13" s="80"/>
      <c r="I13" s="81"/>
    </row>
    <row r="14" spans="1:25" s="28" customFormat="1" ht="50.1" customHeight="1">
      <c r="A14" s="2"/>
      <c r="B14" s="74" t="s">
        <v>15</v>
      </c>
      <c r="C14" s="75"/>
      <c r="D14" s="77"/>
      <c r="E14" s="77"/>
      <c r="F14" s="77"/>
      <c r="G14" s="39" t="s">
        <v>16</v>
      </c>
      <c r="H14" s="80"/>
      <c r="I14" s="81"/>
      <c r="K14"/>
      <c r="L14"/>
      <c r="M14"/>
    </row>
    <row r="15" spans="1:25" s="28" customFormat="1" ht="50.1" customHeight="1" thickBot="1">
      <c r="A15" s="2"/>
      <c r="B15" s="82"/>
      <c r="C15" s="83"/>
      <c r="D15" s="65"/>
      <c r="E15" s="65"/>
      <c r="F15" s="65"/>
      <c r="G15" s="38" t="s">
        <v>17</v>
      </c>
      <c r="H15" s="84"/>
      <c r="I15" s="85"/>
      <c r="K15"/>
      <c r="L15"/>
      <c r="M15"/>
    </row>
    <row r="16" spans="1:25" customFormat="1" ht="6.75" customHeight="1" thickTop="1" thickBot="1">
      <c r="G16" s="37"/>
    </row>
    <row r="17" spans="1:13" s="28" customFormat="1" ht="54" customHeight="1" thickTop="1">
      <c r="A17" s="2"/>
      <c r="B17" s="72" t="s">
        <v>18</v>
      </c>
      <c r="C17" s="86"/>
      <c r="D17" s="76"/>
      <c r="E17" s="76"/>
      <c r="F17" s="76"/>
      <c r="G17" s="36" t="s">
        <v>19</v>
      </c>
      <c r="H17" s="87"/>
      <c r="I17" s="88"/>
      <c r="K17"/>
      <c r="L17"/>
      <c r="M17"/>
    </row>
    <row r="18" spans="1:13" s="28" customFormat="1" ht="50.1" customHeight="1" thickBot="1">
      <c r="A18" s="2"/>
      <c r="B18" s="63" t="s">
        <v>20</v>
      </c>
      <c r="C18" s="64"/>
      <c r="D18" s="65"/>
      <c r="E18" s="65"/>
      <c r="F18" s="65"/>
      <c r="G18" s="65"/>
      <c r="H18" s="65"/>
      <c r="I18" s="66"/>
      <c r="K18"/>
      <c r="L18"/>
      <c r="M18"/>
    </row>
    <row r="19" spans="1:13" customFormat="1" ht="6" customHeight="1" thickTop="1" thickBot="1">
      <c r="A19" s="2"/>
    </row>
    <row r="20" spans="1:13" ht="33" customHeight="1" thickTop="1">
      <c r="B20" s="89" t="s">
        <v>21</v>
      </c>
      <c r="C20" s="90"/>
      <c r="D20" s="90"/>
      <c r="E20" s="90"/>
      <c r="F20" s="91"/>
      <c r="G20" s="92" t="s">
        <v>22</v>
      </c>
      <c r="H20" s="93"/>
      <c r="I20" s="94"/>
    </row>
    <row r="21" spans="1:13" s="28" customFormat="1" ht="54" customHeight="1">
      <c r="A21" s="2"/>
      <c r="B21" s="35" t="s">
        <v>23</v>
      </c>
      <c r="C21" s="34" t="s">
        <v>24</v>
      </c>
      <c r="D21" s="33" t="s">
        <v>25</v>
      </c>
      <c r="E21" s="33" t="s">
        <v>26</v>
      </c>
      <c r="F21" s="32" t="s">
        <v>27</v>
      </c>
      <c r="G21" s="31" t="s">
        <v>28</v>
      </c>
      <c r="H21" s="30" t="s">
        <v>29</v>
      </c>
      <c r="I21" s="29" t="s">
        <v>30</v>
      </c>
    </row>
    <row r="22" spans="1:13" ht="78">
      <c r="B22" s="23">
        <v>1</v>
      </c>
      <c r="C22" s="22" t="s">
        <v>31</v>
      </c>
      <c r="D22" s="49" t="s">
        <v>32</v>
      </c>
      <c r="E22" s="49">
        <v>1</v>
      </c>
      <c r="F22" s="25"/>
      <c r="G22" s="20"/>
      <c r="H22" s="20">
        <f>tbl_RFQ24[[#This Row],[Unit Price
سعر الوحدة]]*tbl_RFQ24[[#This Row],[Quantity
الكمية]]</f>
        <v>0</v>
      </c>
      <c r="I22" s="20"/>
    </row>
    <row r="23" spans="1:13" ht="78">
      <c r="B23" s="23">
        <v>2</v>
      </c>
      <c r="C23" s="22" t="s">
        <v>33</v>
      </c>
      <c r="D23" s="49" t="s">
        <v>32</v>
      </c>
      <c r="E23" s="49">
        <v>1</v>
      </c>
      <c r="F23" s="25"/>
      <c r="G23" s="20"/>
      <c r="H23" s="20">
        <f>tbl_RFQ24[[#This Row],[Unit Price
سعر الوحدة]]*tbl_RFQ24[[#This Row],[Quantity
الكمية]]</f>
        <v>0</v>
      </c>
      <c r="I23" s="20"/>
    </row>
    <row r="24" spans="1:13" ht="78">
      <c r="B24" s="23">
        <v>3</v>
      </c>
      <c r="C24" s="22" t="s">
        <v>34</v>
      </c>
      <c r="D24" s="49" t="s">
        <v>32</v>
      </c>
      <c r="E24" s="49">
        <v>1</v>
      </c>
      <c r="F24" s="25"/>
      <c r="G24" s="20"/>
      <c r="H24" s="20">
        <f>tbl_RFQ24[[#This Row],[Unit Price
سعر الوحدة]]*tbl_RFQ24[[#This Row],[Quantity
الكمية]]</f>
        <v>0</v>
      </c>
      <c r="I24" s="20"/>
    </row>
    <row r="25" spans="1:13" ht="46.9">
      <c r="B25" s="23">
        <v>4</v>
      </c>
      <c r="C25" s="22" t="s">
        <v>35</v>
      </c>
      <c r="D25" s="49" t="s">
        <v>32</v>
      </c>
      <c r="E25" s="49">
        <v>1</v>
      </c>
      <c r="F25" s="25"/>
      <c r="G25" s="20"/>
      <c r="H25" s="20">
        <f>tbl_RFQ24[[#This Row],[Unit Price
سعر الوحدة]]*tbl_RFQ24[[#This Row],[Quantity
الكمية]]</f>
        <v>0</v>
      </c>
      <c r="I25" s="20"/>
    </row>
    <row r="26" spans="1:13" ht="46.9">
      <c r="B26" s="23">
        <v>5</v>
      </c>
      <c r="C26" s="22" t="s">
        <v>36</v>
      </c>
      <c r="D26" s="49" t="s">
        <v>32</v>
      </c>
      <c r="E26" s="49">
        <v>1</v>
      </c>
      <c r="F26" s="27"/>
      <c r="G26" s="20"/>
      <c r="H26" s="20">
        <f>tbl_RFQ24[[#This Row],[Unit Price
سعر الوحدة]]*tbl_RFQ24[[#This Row],[Quantity
الكمية]]</f>
        <v>0</v>
      </c>
      <c r="I26" s="20"/>
    </row>
    <row r="27" spans="1:13" ht="31.15">
      <c r="B27" s="23">
        <v>6</v>
      </c>
      <c r="C27" s="22" t="s">
        <v>37</v>
      </c>
      <c r="D27" s="49" t="s">
        <v>32</v>
      </c>
      <c r="E27" s="49">
        <v>1</v>
      </c>
      <c r="F27" s="27"/>
      <c r="G27" s="20"/>
      <c r="H27" s="20">
        <f>tbl_RFQ24[[#This Row],[Unit Price
سعر الوحدة]]*tbl_RFQ24[[#This Row],[Quantity
الكمية]]</f>
        <v>0</v>
      </c>
      <c r="I27" s="20"/>
    </row>
    <row r="28" spans="1:13" ht="31.15">
      <c r="B28" s="23">
        <v>7</v>
      </c>
      <c r="C28" s="22" t="s">
        <v>38</v>
      </c>
      <c r="D28" s="49" t="s">
        <v>39</v>
      </c>
      <c r="E28" s="49">
        <v>1</v>
      </c>
      <c r="F28" s="27"/>
      <c r="G28" s="20"/>
      <c r="H28" s="20">
        <f>tbl_RFQ24[[#This Row],[Unit Price
سعر الوحدة]]*tbl_RFQ24[[#This Row],[Quantity
الكمية]]</f>
        <v>0</v>
      </c>
      <c r="I28" s="20"/>
    </row>
    <row r="29" spans="1:13" ht="31.15">
      <c r="B29" s="23">
        <v>8</v>
      </c>
      <c r="C29" s="22" t="s">
        <v>40</v>
      </c>
      <c r="D29" s="49" t="s">
        <v>41</v>
      </c>
      <c r="E29" s="49">
        <v>1</v>
      </c>
      <c r="F29" s="27"/>
      <c r="G29" s="20"/>
      <c r="H29" s="20">
        <f>tbl_RFQ24[[#This Row],[Unit Price
سعر الوحدة]]*tbl_RFQ24[[#This Row],[Quantity
الكمية]]</f>
        <v>0</v>
      </c>
      <c r="I29" s="20"/>
    </row>
    <row r="30" spans="1:13" ht="31.15">
      <c r="B30" s="23">
        <v>9</v>
      </c>
      <c r="C30" s="22" t="s">
        <v>42</v>
      </c>
      <c r="D30" s="49" t="s">
        <v>41</v>
      </c>
      <c r="E30" s="49">
        <v>1</v>
      </c>
      <c r="F30" s="27"/>
      <c r="G30" s="20"/>
      <c r="H30" s="20">
        <f>tbl_RFQ24[[#This Row],[Unit Price
سعر الوحدة]]*tbl_RFQ24[[#This Row],[Quantity
الكمية]]</f>
        <v>0</v>
      </c>
      <c r="I30" s="20"/>
    </row>
    <row r="31" spans="1:13" ht="46.9">
      <c r="B31" s="23">
        <v>10</v>
      </c>
      <c r="C31" s="22" t="s">
        <v>43</v>
      </c>
      <c r="D31" s="49" t="s">
        <v>41</v>
      </c>
      <c r="E31" s="49">
        <v>1</v>
      </c>
      <c r="F31" s="27"/>
      <c r="G31" s="20"/>
      <c r="H31" s="20">
        <f>tbl_RFQ24[[#This Row],[Unit Price
سعر الوحدة]]*tbl_RFQ24[[#This Row],[Quantity
الكمية]]</f>
        <v>0</v>
      </c>
      <c r="I31" s="20"/>
    </row>
    <row r="32" spans="1:13" ht="18">
      <c r="B32" s="23">
        <v>11</v>
      </c>
      <c r="C32" s="22" t="s">
        <v>44</v>
      </c>
      <c r="D32" s="49" t="s">
        <v>32</v>
      </c>
      <c r="E32" s="49">
        <v>1</v>
      </c>
      <c r="F32" s="27"/>
      <c r="G32" s="20"/>
      <c r="H32" s="20">
        <f>tbl_RFQ24[[#This Row],[Unit Price
سعر الوحدة]]*tbl_RFQ24[[#This Row],[Quantity
الكمية]]</f>
        <v>0</v>
      </c>
      <c r="I32" s="20"/>
    </row>
    <row r="33" spans="2:9" ht="31.15">
      <c r="B33" s="23">
        <v>12</v>
      </c>
      <c r="C33" s="22" t="s">
        <v>45</v>
      </c>
      <c r="D33" s="49" t="s">
        <v>32</v>
      </c>
      <c r="E33" s="49">
        <v>1</v>
      </c>
      <c r="F33" s="25"/>
      <c r="G33" s="20"/>
      <c r="H33" s="20">
        <f>tbl_RFQ24[[#This Row],[Unit Price
سعر الوحدة]]*tbl_RFQ24[[#This Row],[Quantity
الكمية]]</f>
        <v>0</v>
      </c>
      <c r="I33" s="20"/>
    </row>
    <row r="34" spans="2:9" ht="31.15">
      <c r="B34" s="23">
        <v>13</v>
      </c>
      <c r="C34" s="22" t="s">
        <v>46</v>
      </c>
      <c r="D34" s="49" t="s">
        <v>47</v>
      </c>
      <c r="E34" s="49">
        <v>1</v>
      </c>
      <c r="F34" s="25"/>
      <c r="G34" s="20"/>
      <c r="H34" s="20">
        <f>tbl_RFQ24[[#This Row],[Unit Price
سعر الوحدة]]*tbl_RFQ24[[#This Row],[Quantity
الكمية]]</f>
        <v>0</v>
      </c>
      <c r="I34" s="20"/>
    </row>
    <row r="35" spans="2:9" ht="31.15">
      <c r="B35" s="23">
        <v>14</v>
      </c>
      <c r="C35" s="22" t="s">
        <v>48</v>
      </c>
      <c r="D35" s="49" t="s">
        <v>47</v>
      </c>
      <c r="E35" s="49">
        <v>1</v>
      </c>
      <c r="F35" s="26"/>
      <c r="G35" s="20"/>
      <c r="H35" s="20">
        <f>tbl_RFQ24[[#This Row],[Unit Price
سعر الوحدة]]*tbl_RFQ24[[#This Row],[Quantity
الكمية]]</f>
        <v>0</v>
      </c>
      <c r="I35" s="20"/>
    </row>
    <row r="36" spans="2:9" ht="46.9">
      <c r="B36" s="23">
        <v>15</v>
      </c>
      <c r="C36" s="22" t="s">
        <v>49</v>
      </c>
      <c r="D36" s="49" t="s">
        <v>32</v>
      </c>
      <c r="E36" s="49">
        <v>1</v>
      </c>
      <c r="F36" s="25"/>
      <c r="G36" s="20"/>
      <c r="H36" s="20">
        <f>tbl_RFQ24[[#This Row],[Unit Price
سعر الوحدة]]*tbl_RFQ24[[#This Row],[Quantity
الكمية]]</f>
        <v>0</v>
      </c>
      <c r="I36" s="20"/>
    </row>
    <row r="37" spans="2:9" ht="31.15">
      <c r="B37" s="23">
        <v>16</v>
      </c>
      <c r="C37" s="22" t="s">
        <v>50</v>
      </c>
      <c r="D37" s="49" t="s">
        <v>32</v>
      </c>
      <c r="E37" s="49">
        <v>1</v>
      </c>
      <c r="F37" s="25"/>
      <c r="G37" s="20"/>
      <c r="H37" s="20">
        <f>tbl_RFQ24[[#This Row],[Unit Price
سعر الوحدة]]*tbl_RFQ24[[#This Row],[Quantity
الكمية]]</f>
        <v>0</v>
      </c>
      <c r="I37" s="20"/>
    </row>
    <row r="38" spans="2:9" ht="31.15">
      <c r="B38" s="23">
        <v>17</v>
      </c>
      <c r="C38" s="22" t="s">
        <v>51</v>
      </c>
      <c r="D38" s="49" t="s">
        <v>47</v>
      </c>
      <c r="E38" s="49">
        <v>1</v>
      </c>
      <c r="F38" s="25"/>
      <c r="G38" s="20"/>
      <c r="H38" s="20">
        <f>tbl_RFQ24[[#This Row],[Unit Price
سعر الوحدة]]*tbl_RFQ24[[#This Row],[Quantity
الكمية]]</f>
        <v>0</v>
      </c>
      <c r="I38" s="20"/>
    </row>
    <row r="39" spans="2:9" ht="31.15">
      <c r="B39" s="23">
        <v>18</v>
      </c>
      <c r="C39" s="22" t="s">
        <v>52</v>
      </c>
      <c r="D39" s="49" t="s">
        <v>32</v>
      </c>
      <c r="E39" s="49">
        <v>1</v>
      </c>
      <c r="F39" s="25"/>
      <c r="G39" s="20"/>
      <c r="H39" s="20">
        <f>tbl_RFQ24[[#This Row],[Unit Price
سعر الوحدة]]*tbl_RFQ24[[#This Row],[Quantity
الكمية]]</f>
        <v>0</v>
      </c>
      <c r="I39" s="20"/>
    </row>
    <row r="40" spans="2:9" ht="31.15">
      <c r="B40" s="23">
        <v>19</v>
      </c>
      <c r="C40" s="22" t="s">
        <v>53</v>
      </c>
      <c r="D40" s="49" t="s">
        <v>32</v>
      </c>
      <c r="E40" s="49">
        <v>1</v>
      </c>
      <c r="F40" s="25"/>
      <c r="G40" s="20"/>
      <c r="H40" s="20">
        <f>tbl_RFQ24[[#This Row],[Unit Price
سعر الوحدة]]*tbl_RFQ24[[#This Row],[Quantity
الكمية]]</f>
        <v>0</v>
      </c>
      <c r="I40" s="20"/>
    </row>
    <row r="41" spans="2:9" ht="18">
      <c r="B41" s="23">
        <v>20</v>
      </c>
      <c r="C41" s="22" t="s">
        <v>54</v>
      </c>
      <c r="D41" s="49" t="s">
        <v>32</v>
      </c>
      <c r="E41" s="49">
        <v>1</v>
      </c>
      <c r="F41" s="25"/>
      <c r="G41" s="20"/>
      <c r="H41" s="20">
        <f>tbl_RFQ24[[#This Row],[Unit Price
سعر الوحدة]]*tbl_RFQ24[[#This Row],[Quantity
الكمية]]</f>
        <v>0</v>
      </c>
      <c r="I41" s="20"/>
    </row>
    <row r="42" spans="2:9" ht="31.15">
      <c r="B42" s="23">
        <v>21</v>
      </c>
      <c r="C42" s="22" t="s">
        <v>55</v>
      </c>
      <c r="D42" s="49" t="s">
        <v>32</v>
      </c>
      <c r="E42" s="49">
        <v>1</v>
      </c>
      <c r="F42" s="25"/>
      <c r="G42" s="20"/>
      <c r="H42" s="20">
        <f>tbl_RFQ24[[#This Row],[Unit Price
سعر الوحدة]]*tbl_RFQ24[[#This Row],[Quantity
الكمية]]</f>
        <v>0</v>
      </c>
      <c r="I42" s="20"/>
    </row>
    <row r="43" spans="2:9" ht="31.15">
      <c r="B43" s="23">
        <v>22</v>
      </c>
      <c r="C43" s="22" t="s">
        <v>56</v>
      </c>
      <c r="D43" s="49" t="s">
        <v>32</v>
      </c>
      <c r="E43" s="49">
        <v>1</v>
      </c>
      <c r="F43" s="25"/>
      <c r="G43" s="20"/>
      <c r="H43" s="20">
        <f>tbl_RFQ24[[#This Row],[Unit Price
سعر الوحدة]]*tbl_RFQ24[[#This Row],[Quantity
الكمية]]</f>
        <v>0</v>
      </c>
      <c r="I43" s="20"/>
    </row>
    <row r="44" spans="2:9" ht="46.9">
      <c r="B44" s="23">
        <v>23</v>
      </c>
      <c r="C44" s="22" t="s">
        <v>57</v>
      </c>
      <c r="D44" s="49" t="s">
        <v>47</v>
      </c>
      <c r="E44" s="49">
        <v>1</v>
      </c>
      <c r="F44" s="25"/>
      <c r="G44" s="20"/>
      <c r="H44" s="20">
        <f>tbl_RFQ24[[#This Row],[Unit Price
سعر الوحدة]]*tbl_RFQ24[[#This Row],[Quantity
الكمية]]</f>
        <v>0</v>
      </c>
      <c r="I44" s="20"/>
    </row>
    <row r="45" spans="2:9" ht="46.9">
      <c r="B45" s="23">
        <v>24</v>
      </c>
      <c r="C45" s="22" t="s">
        <v>58</v>
      </c>
      <c r="D45" s="49" t="s">
        <v>47</v>
      </c>
      <c r="E45" s="49">
        <v>1</v>
      </c>
      <c r="F45" s="25"/>
      <c r="G45" s="20"/>
      <c r="H45" s="20">
        <f>tbl_RFQ24[[#This Row],[Unit Price
سعر الوحدة]]*tbl_RFQ24[[#This Row],[Quantity
الكمية]]</f>
        <v>0</v>
      </c>
      <c r="I45" s="20"/>
    </row>
    <row r="46" spans="2:9" ht="31.15">
      <c r="B46" s="23">
        <v>25</v>
      </c>
      <c r="C46" s="22" t="s">
        <v>59</v>
      </c>
      <c r="D46" s="49" t="s">
        <v>47</v>
      </c>
      <c r="E46" s="49">
        <v>1</v>
      </c>
      <c r="F46" s="25"/>
      <c r="G46" s="20"/>
      <c r="H46" s="20">
        <f>tbl_RFQ24[[#This Row],[Unit Price
سعر الوحدة]]*tbl_RFQ24[[#This Row],[Quantity
الكمية]]</f>
        <v>0</v>
      </c>
      <c r="I46" s="20"/>
    </row>
    <row r="47" spans="2:9" ht="31.15">
      <c r="B47" s="23">
        <v>26</v>
      </c>
      <c r="C47" s="22" t="s">
        <v>60</v>
      </c>
      <c r="D47" s="49" t="s">
        <v>32</v>
      </c>
      <c r="E47" s="49">
        <v>1</v>
      </c>
      <c r="F47" s="25"/>
      <c r="G47" s="20"/>
      <c r="H47" s="20">
        <f>tbl_RFQ24[[#This Row],[Unit Price
سعر الوحدة]]*tbl_RFQ24[[#This Row],[Quantity
الكمية]]</f>
        <v>0</v>
      </c>
      <c r="I47" s="20"/>
    </row>
    <row r="48" spans="2:9" ht="31.15">
      <c r="B48" s="23">
        <v>27</v>
      </c>
      <c r="C48" s="22" t="s">
        <v>61</v>
      </c>
      <c r="D48" s="49" t="s">
        <v>47</v>
      </c>
      <c r="E48" s="49">
        <v>1</v>
      </c>
      <c r="F48" s="25"/>
      <c r="G48" s="20"/>
      <c r="H48" s="20">
        <f>tbl_RFQ24[[#This Row],[Unit Price
سعر الوحدة]]*tbl_RFQ24[[#This Row],[Quantity
الكمية]]</f>
        <v>0</v>
      </c>
      <c r="I48" s="20"/>
    </row>
    <row r="49" spans="2:9" ht="18">
      <c r="B49" s="23">
        <v>28</v>
      </c>
      <c r="C49" s="22" t="s">
        <v>62</v>
      </c>
      <c r="D49" s="49" t="s">
        <v>32</v>
      </c>
      <c r="E49" s="49">
        <v>1</v>
      </c>
      <c r="F49" s="25"/>
      <c r="G49" s="20"/>
      <c r="H49" s="20">
        <f>tbl_RFQ24[[#This Row],[Unit Price
سعر الوحدة]]*tbl_RFQ24[[#This Row],[Quantity
الكمية]]</f>
        <v>0</v>
      </c>
      <c r="I49" s="20"/>
    </row>
    <row r="50" spans="2:9" ht="46.9">
      <c r="B50" s="23">
        <v>29</v>
      </c>
      <c r="C50" s="22" t="s">
        <v>63</v>
      </c>
      <c r="D50" s="49" t="s">
        <v>32</v>
      </c>
      <c r="E50" s="49">
        <v>1</v>
      </c>
      <c r="F50" s="25"/>
      <c r="G50" s="20"/>
      <c r="H50" s="20">
        <f>tbl_RFQ24[[#This Row],[Unit Price
سعر الوحدة]]*tbl_RFQ24[[#This Row],[Quantity
الكمية]]</f>
        <v>0</v>
      </c>
      <c r="I50" s="20"/>
    </row>
    <row r="51" spans="2:9" ht="46.9">
      <c r="B51" s="23">
        <v>30</v>
      </c>
      <c r="C51" s="22" t="s">
        <v>64</v>
      </c>
      <c r="D51" s="49" t="s">
        <v>65</v>
      </c>
      <c r="E51" s="49">
        <v>1</v>
      </c>
      <c r="F51" s="25"/>
      <c r="G51" s="20"/>
      <c r="H51" s="20">
        <f>tbl_RFQ24[[#This Row],[Unit Price
سعر الوحدة]]*tbl_RFQ24[[#This Row],[Quantity
الكمية]]</f>
        <v>0</v>
      </c>
      <c r="I51" s="20"/>
    </row>
    <row r="52" spans="2:9" ht="31.15">
      <c r="B52" s="23">
        <v>31</v>
      </c>
      <c r="C52" s="22" t="s">
        <v>66</v>
      </c>
      <c r="D52" s="49" t="s">
        <v>65</v>
      </c>
      <c r="E52" s="49">
        <v>1</v>
      </c>
      <c r="F52" s="25"/>
      <c r="G52" s="20"/>
      <c r="H52" s="20">
        <f>tbl_RFQ24[[#This Row],[Unit Price
سعر الوحدة]]*tbl_RFQ24[[#This Row],[Quantity
الكمية]]</f>
        <v>0</v>
      </c>
      <c r="I52" s="20"/>
    </row>
    <row r="53" spans="2:9" ht="31.15">
      <c r="B53" s="23">
        <v>32</v>
      </c>
      <c r="C53" s="22" t="s">
        <v>67</v>
      </c>
      <c r="D53" s="49" t="s">
        <v>32</v>
      </c>
      <c r="E53" s="49">
        <v>1</v>
      </c>
      <c r="F53" s="24"/>
      <c r="G53" s="20"/>
      <c r="H53" s="20">
        <f>tbl_RFQ24[[#This Row],[Unit Price
سعر الوحدة]]*tbl_RFQ24[[#This Row],[Quantity
الكمية]]</f>
        <v>0</v>
      </c>
      <c r="I53" s="20"/>
    </row>
    <row r="54" spans="2:9" ht="31.15">
      <c r="B54" s="23">
        <v>33</v>
      </c>
      <c r="C54" s="22" t="s">
        <v>68</v>
      </c>
      <c r="D54" s="49" t="s">
        <v>32</v>
      </c>
      <c r="E54" s="49">
        <v>1</v>
      </c>
      <c r="F54" s="24"/>
      <c r="G54" s="20"/>
      <c r="H54" s="20">
        <f>tbl_RFQ24[[#This Row],[Unit Price
سعر الوحدة]]*tbl_RFQ24[[#This Row],[Quantity
الكمية]]</f>
        <v>0</v>
      </c>
      <c r="I54" s="20"/>
    </row>
    <row r="55" spans="2:9" ht="31.15">
      <c r="B55" s="23">
        <v>34</v>
      </c>
      <c r="C55" s="22" t="s">
        <v>69</v>
      </c>
      <c r="D55" s="49" t="s">
        <v>32</v>
      </c>
      <c r="E55" s="49">
        <v>1</v>
      </c>
      <c r="F55" s="24"/>
      <c r="G55" s="20"/>
      <c r="H55" s="20">
        <f>tbl_RFQ24[[#This Row],[Unit Price
سعر الوحدة]]*tbl_RFQ24[[#This Row],[Quantity
الكمية]]</f>
        <v>0</v>
      </c>
      <c r="I55" s="20"/>
    </row>
    <row r="56" spans="2:9" ht="46.9">
      <c r="B56" s="23">
        <v>35</v>
      </c>
      <c r="C56" s="22" t="s">
        <v>70</v>
      </c>
      <c r="D56" s="49" t="s">
        <v>32</v>
      </c>
      <c r="E56" s="49">
        <v>1</v>
      </c>
      <c r="F56" s="21"/>
      <c r="G56" s="20"/>
      <c r="H56" s="20">
        <f>tbl_RFQ24[[#This Row],[Unit Price
سعر الوحدة]]*tbl_RFQ24[[#This Row],[Quantity
الكمية]]</f>
        <v>0</v>
      </c>
      <c r="I56" s="20"/>
    </row>
    <row r="57" spans="2:9" ht="31.15">
      <c r="B57" s="23">
        <v>36</v>
      </c>
      <c r="C57" s="22" t="s">
        <v>71</v>
      </c>
      <c r="D57" s="49" t="s">
        <v>72</v>
      </c>
      <c r="E57" s="49">
        <v>1</v>
      </c>
      <c r="F57" s="21"/>
      <c r="G57" s="20"/>
      <c r="H57" s="20">
        <f>tbl_RFQ24[[#This Row],[Unit Price
سعر الوحدة]]*tbl_RFQ24[[#This Row],[Quantity
الكمية]]</f>
        <v>0</v>
      </c>
      <c r="I57" s="20"/>
    </row>
    <row r="58" spans="2:9" ht="18">
      <c r="B58" s="23">
        <v>37</v>
      </c>
      <c r="C58" s="22" t="s">
        <v>73</v>
      </c>
      <c r="D58" s="49" t="s">
        <v>32</v>
      </c>
      <c r="E58" s="49">
        <v>1</v>
      </c>
      <c r="F58" s="21"/>
      <c r="G58" s="20"/>
      <c r="H58" s="20">
        <f>tbl_RFQ24[[#This Row],[Unit Price
سعر الوحدة]]*tbl_RFQ24[[#This Row],[Quantity
الكمية]]</f>
        <v>0</v>
      </c>
      <c r="I58" s="20"/>
    </row>
    <row r="59" spans="2:9" ht="46.9">
      <c r="B59" s="23">
        <v>38</v>
      </c>
      <c r="C59" s="22" t="s">
        <v>74</v>
      </c>
      <c r="D59" s="49" t="s">
        <v>32</v>
      </c>
      <c r="E59" s="49">
        <v>1</v>
      </c>
      <c r="F59" s="21"/>
      <c r="G59" s="20"/>
      <c r="H59" s="20">
        <f>tbl_RFQ24[[#This Row],[Unit Price
سعر الوحدة]]*tbl_RFQ24[[#This Row],[Quantity
الكمية]]</f>
        <v>0</v>
      </c>
      <c r="I59" s="20"/>
    </row>
    <row r="60" spans="2:9" ht="46.9">
      <c r="B60" s="23">
        <v>39</v>
      </c>
      <c r="C60" s="22" t="s">
        <v>75</v>
      </c>
      <c r="D60" s="49" t="s">
        <v>47</v>
      </c>
      <c r="E60" s="49">
        <v>1</v>
      </c>
      <c r="F60" s="21"/>
      <c r="G60" s="20"/>
      <c r="H60" s="20">
        <f>tbl_RFQ24[[#This Row],[Unit Price
سعر الوحدة]]*tbl_RFQ24[[#This Row],[Quantity
الكمية]]</f>
        <v>0</v>
      </c>
      <c r="I60" s="20"/>
    </row>
    <row r="61" spans="2:9" ht="62.45">
      <c r="B61" s="23">
        <v>40</v>
      </c>
      <c r="C61" s="22" t="s">
        <v>76</v>
      </c>
      <c r="D61" s="49" t="s">
        <v>47</v>
      </c>
      <c r="E61" s="49">
        <v>1</v>
      </c>
      <c r="F61" s="21"/>
      <c r="G61" s="20"/>
      <c r="H61" s="20">
        <f>tbl_RFQ24[[#This Row],[Unit Price
سعر الوحدة]]*tbl_RFQ24[[#This Row],[Quantity
الكمية]]</f>
        <v>0</v>
      </c>
      <c r="I61" s="20"/>
    </row>
    <row r="62" spans="2:9" ht="46.9">
      <c r="B62" s="23">
        <v>41</v>
      </c>
      <c r="C62" s="22" t="s">
        <v>77</v>
      </c>
      <c r="D62" s="49" t="s">
        <v>47</v>
      </c>
      <c r="E62" s="49">
        <v>1</v>
      </c>
      <c r="F62" s="21"/>
      <c r="G62" s="20"/>
      <c r="H62" s="20">
        <f>tbl_RFQ24[[#This Row],[Unit Price
سعر الوحدة]]*tbl_RFQ24[[#This Row],[Quantity
الكمية]]</f>
        <v>0</v>
      </c>
      <c r="I62" s="20"/>
    </row>
    <row r="63" spans="2:9" ht="62.45">
      <c r="B63" s="23">
        <v>42</v>
      </c>
      <c r="C63" s="22" t="s">
        <v>78</v>
      </c>
      <c r="D63" s="45" t="s">
        <v>47</v>
      </c>
      <c r="E63" s="49">
        <v>1</v>
      </c>
      <c r="F63" s="46">
        <f>IFERROR(INDEX(#REF!,MATCH(tbl_RFQ24[[#This Row],[Item no
رقم المادة ]],#REF!,0),MATCH(tbl_RFQ24[[#Headers],[Total Duration
 المدة الكاملة]],#REF!,0)),0)</f>
        <v>0</v>
      </c>
      <c r="G63" s="47"/>
      <c r="H63" s="48">
        <f>tbl_RFQ24[[#This Row],[Unit Price
سعر الوحدة]]*tbl_RFQ24[[#This Row],[Quantity
الكمية]]</f>
        <v>0</v>
      </c>
      <c r="I63" s="48"/>
    </row>
    <row r="64" spans="2:9" ht="62.45">
      <c r="B64" s="23">
        <v>43</v>
      </c>
      <c r="C64" s="22" t="s">
        <v>79</v>
      </c>
      <c r="D64" s="45" t="s">
        <v>47</v>
      </c>
      <c r="E64" s="49">
        <v>1</v>
      </c>
      <c r="F64" s="46">
        <f>IFERROR(INDEX(#REF!,MATCH(tbl_RFQ24[[#This Row],[Item no
رقم المادة ]],#REF!,0),MATCH(tbl_RFQ24[[#Headers],[Total Duration
 المدة الكاملة]],#REF!,0)),0)</f>
        <v>0</v>
      </c>
      <c r="G64" s="47"/>
      <c r="H64" s="48">
        <f>tbl_RFQ24[[#This Row],[Unit Price
سعر الوحدة]]*tbl_RFQ24[[#This Row],[Quantity
الكمية]]</f>
        <v>0</v>
      </c>
      <c r="I64" s="48"/>
    </row>
    <row r="65" spans="2:9" ht="31.15">
      <c r="B65" s="23">
        <v>44</v>
      </c>
      <c r="C65" s="22" t="s">
        <v>80</v>
      </c>
      <c r="D65" s="45" t="s">
        <v>32</v>
      </c>
      <c r="E65" s="49">
        <v>1</v>
      </c>
      <c r="F65" s="46">
        <f>IFERROR(INDEX(#REF!,MATCH(tbl_RFQ24[[#This Row],[Item no
رقم المادة ]],#REF!,0),MATCH(tbl_RFQ24[[#Headers],[Total Duration
 المدة الكاملة]],#REF!,0)),0)</f>
        <v>0</v>
      </c>
      <c r="G65" s="47"/>
      <c r="H65" s="48">
        <f>tbl_RFQ24[[#This Row],[Unit Price
سعر الوحدة]]*tbl_RFQ24[[#This Row],[Quantity
الكمية]]</f>
        <v>0</v>
      </c>
      <c r="I65" s="48"/>
    </row>
    <row r="66" spans="2:9" ht="62.45">
      <c r="B66" s="23">
        <v>45</v>
      </c>
      <c r="C66" s="22" t="s">
        <v>81</v>
      </c>
      <c r="D66" s="45" t="s">
        <v>32</v>
      </c>
      <c r="E66" s="49">
        <v>1</v>
      </c>
      <c r="F66" s="46">
        <f>IFERROR(INDEX(#REF!,MATCH(tbl_RFQ24[[#This Row],[Item no
رقم المادة ]],#REF!,0),MATCH(tbl_RFQ24[[#Headers],[Total Duration
 المدة الكاملة]],#REF!,0)),0)</f>
        <v>0</v>
      </c>
      <c r="G66" s="47"/>
      <c r="H66" s="48">
        <f>tbl_RFQ24[[#This Row],[Unit Price
سعر الوحدة]]*tbl_RFQ24[[#This Row],[Quantity
الكمية]]</f>
        <v>0</v>
      </c>
      <c r="I66" s="48"/>
    </row>
    <row r="67" spans="2:9" ht="62.45">
      <c r="B67" s="23">
        <v>46</v>
      </c>
      <c r="C67" s="22" t="s">
        <v>82</v>
      </c>
      <c r="D67" s="45" t="s">
        <v>32</v>
      </c>
      <c r="E67" s="49">
        <v>1</v>
      </c>
      <c r="F67" s="46">
        <f>IFERROR(INDEX(#REF!,MATCH(tbl_RFQ24[[#This Row],[Item no
رقم المادة ]],#REF!,0),MATCH(tbl_RFQ24[[#Headers],[Total Duration
 المدة الكاملة]],#REF!,0)),0)</f>
        <v>0</v>
      </c>
      <c r="G67" s="47"/>
      <c r="H67" s="48">
        <f>tbl_RFQ24[[#This Row],[Unit Price
سعر الوحدة]]*tbl_RFQ24[[#This Row],[Quantity
الكمية]]</f>
        <v>0</v>
      </c>
      <c r="I67" s="48"/>
    </row>
    <row r="68" spans="2:9" ht="234">
      <c r="B68" s="23">
        <v>47</v>
      </c>
      <c r="C68" s="22" t="s">
        <v>83</v>
      </c>
      <c r="D68" s="45" t="s">
        <v>32</v>
      </c>
      <c r="E68" s="49">
        <v>1</v>
      </c>
      <c r="F68" s="46">
        <f>IFERROR(INDEX(#REF!,MATCH(tbl_RFQ24[[#This Row],[Item no
رقم المادة ]],#REF!,0),MATCH(tbl_RFQ24[[#Headers],[Total Duration
 المدة الكاملة]],#REF!,0)),0)</f>
        <v>0</v>
      </c>
      <c r="G68" s="47"/>
      <c r="H68" s="48">
        <f>tbl_RFQ24[[#This Row],[Unit Price
سعر الوحدة]]*tbl_RFQ24[[#This Row],[Quantity
الكمية]]</f>
        <v>0</v>
      </c>
      <c r="I68" s="48"/>
    </row>
    <row r="69" spans="2:9" ht="140.44999999999999">
      <c r="B69" s="23">
        <v>48</v>
      </c>
      <c r="C69" s="22" t="s">
        <v>84</v>
      </c>
      <c r="D69" s="45" t="s">
        <v>32</v>
      </c>
      <c r="E69" s="49">
        <v>1</v>
      </c>
      <c r="F69" s="46">
        <f>IFERROR(INDEX(#REF!,MATCH(tbl_RFQ24[[#This Row],[Item no
رقم المادة ]],#REF!,0),MATCH(tbl_RFQ24[[#Headers],[Total Duration
 المدة الكاملة]],#REF!,0)),0)</f>
        <v>0</v>
      </c>
      <c r="G69" s="47"/>
      <c r="H69" s="48">
        <f>tbl_RFQ24[[#This Row],[Unit Price
سعر الوحدة]]*tbl_RFQ24[[#This Row],[Quantity
الكمية]]</f>
        <v>0</v>
      </c>
      <c r="I69" s="48"/>
    </row>
    <row r="70" spans="2:9" ht="62.45">
      <c r="B70" s="23">
        <v>49</v>
      </c>
      <c r="C70" s="22" t="s">
        <v>85</v>
      </c>
      <c r="D70" s="45" t="s">
        <v>32</v>
      </c>
      <c r="E70" s="49">
        <v>1</v>
      </c>
      <c r="F70" s="46">
        <f>IFERROR(INDEX(#REF!,MATCH(tbl_RFQ24[[#This Row],[Item no
رقم المادة ]],#REF!,0),MATCH(tbl_RFQ24[[#Headers],[Total Duration
 المدة الكاملة]],#REF!,0)),0)</f>
        <v>0</v>
      </c>
      <c r="G70" s="47"/>
      <c r="H70" s="48">
        <f>tbl_RFQ24[[#This Row],[Unit Price
سعر الوحدة]]*tbl_RFQ24[[#This Row],[Quantity
الكمية]]</f>
        <v>0</v>
      </c>
      <c r="I70" s="48"/>
    </row>
    <row r="71" spans="2:9" ht="46.9">
      <c r="B71" s="23">
        <v>50</v>
      </c>
      <c r="C71" s="22" t="s">
        <v>86</v>
      </c>
      <c r="D71" s="45" t="s">
        <v>87</v>
      </c>
      <c r="E71" s="49">
        <v>1</v>
      </c>
      <c r="F71" s="46">
        <f>IFERROR(INDEX(#REF!,MATCH(tbl_RFQ24[[#This Row],[Item no
رقم المادة ]],#REF!,0),MATCH(tbl_RFQ24[[#Headers],[Total Duration
 المدة الكاملة]],#REF!,0)),0)</f>
        <v>0</v>
      </c>
      <c r="G71" s="47"/>
      <c r="H71" s="48">
        <f>tbl_RFQ24[[#This Row],[Unit Price
سعر الوحدة]]*tbl_RFQ24[[#This Row],[Quantity
الكمية]]</f>
        <v>0</v>
      </c>
      <c r="I71" s="48"/>
    </row>
    <row r="72" spans="2:9" ht="46.9">
      <c r="B72" s="23">
        <v>51</v>
      </c>
      <c r="C72" s="22" t="s">
        <v>88</v>
      </c>
      <c r="D72" s="45" t="s">
        <v>47</v>
      </c>
      <c r="E72" s="49">
        <v>1</v>
      </c>
      <c r="F72" s="46">
        <f>IFERROR(INDEX(#REF!,MATCH(tbl_RFQ24[[#This Row],[Item no
رقم المادة ]],#REF!,0),MATCH(tbl_RFQ24[[#Headers],[Total Duration
 المدة الكاملة]],#REF!,0)),0)</f>
        <v>0</v>
      </c>
      <c r="G72" s="47"/>
      <c r="H72" s="48">
        <f>tbl_RFQ24[[#This Row],[Unit Price
سعر الوحدة]]*tbl_RFQ24[[#This Row],[Quantity
الكمية]]</f>
        <v>0</v>
      </c>
      <c r="I72" s="48"/>
    </row>
    <row r="73" spans="2:9" ht="18">
      <c r="B73" s="23">
        <v>52</v>
      </c>
      <c r="C73" s="22" t="s">
        <v>89</v>
      </c>
      <c r="D73" s="45" t="s">
        <v>32</v>
      </c>
      <c r="E73" s="49">
        <v>1</v>
      </c>
      <c r="F73" s="46">
        <f>IFERROR(INDEX(#REF!,MATCH(tbl_RFQ24[[#This Row],[Item no
رقم المادة ]],#REF!,0),MATCH(tbl_RFQ24[[#Headers],[Total Duration
 المدة الكاملة]],#REF!,0)),0)</f>
        <v>0</v>
      </c>
      <c r="G73" s="47"/>
      <c r="H73" s="48">
        <f>tbl_RFQ24[[#This Row],[Unit Price
سعر الوحدة]]*tbl_RFQ24[[#This Row],[Quantity
الكمية]]</f>
        <v>0</v>
      </c>
      <c r="I73" s="48"/>
    </row>
    <row r="74" spans="2:9" ht="31.15">
      <c r="B74" s="23">
        <v>53</v>
      </c>
      <c r="C74" s="22" t="s">
        <v>90</v>
      </c>
      <c r="D74" s="45" t="s">
        <v>87</v>
      </c>
      <c r="E74" s="49">
        <v>1</v>
      </c>
      <c r="F74" s="46">
        <f>IFERROR(INDEX(#REF!,MATCH(tbl_RFQ24[[#This Row],[Item no
رقم المادة ]],#REF!,0),MATCH(tbl_RFQ24[[#Headers],[Total Duration
 المدة الكاملة]],#REF!,0)),0)</f>
        <v>0</v>
      </c>
      <c r="G74" s="47"/>
      <c r="H74" s="48">
        <f>tbl_RFQ24[[#This Row],[Unit Price
سعر الوحدة]]*tbl_RFQ24[[#This Row],[Quantity
الكمية]]</f>
        <v>0</v>
      </c>
      <c r="I74" s="48"/>
    </row>
    <row r="75" spans="2:9" ht="31.15">
      <c r="B75" s="23">
        <v>54</v>
      </c>
      <c r="C75" s="22" t="s">
        <v>91</v>
      </c>
      <c r="D75" s="45" t="s">
        <v>47</v>
      </c>
      <c r="E75" s="49">
        <v>1</v>
      </c>
      <c r="F75" s="46">
        <f>IFERROR(INDEX(#REF!,MATCH(tbl_RFQ24[[#This Row],[Item no
رقم المادة ]],#REF!,0),MATCH(tbl_RFQ24[[#Headers],[Total Duration
 المدة الكاملة]],#REF!,0)),0)</f>
        <v>0</v>
      </c>
      <c r="G75" s="47"/>
      <c r="H75" s="48">
        <f>tbl_RFQ24[[#This Row],[Unit Price
سعر الوحدة]]*tbl_RFQ24[[#This Row],[Quantity
الكمية]]</f>
        <v>0</v>
      </c>
      <c r="I75" s="48"/>
    </row>
    <row r="76" spans="2:9" ht="46.9">
      <c r="B76" s="23">
        <v>55</v>
      </c>
      <c r="C76" s="22" t="s">
        <v>92</v>
      </c>
      <c r="D76" s="45" t="s">
        <v>32</v>
      </c>
      <c r="E76" s="49">
        <v>1</v>
      </c>
      <c r="F76" s="46">
        <f>IFERROR(INDEX(#REF!,MATCH(tbl_RFQ24[[#This Row],[Item no
رقم المادة ]],#REF!,0),MATCH(tbl_RFQ24[[#Headers],[Total Duration
 المدة الكاملة]],#REF!,0)),0)</f>
        <v>0</v>
      </c>
      <c r="G76" s="47"/>
      <c r="H76" s="48">
        <f>tbl_RFQ24[[#This Row],[Unit Price
سعر الوحدة]]*tbl_RFQ24[[#This Row],[Quantity
الكمية]]</f>
        <v>0</v>
      </c>
      <c r="I76" s="48"/>
    </row>
    <row r="77" spans="2:9" ht="31.15">
      <c r="B77" s="23">
        <v>56</v>
      </c>
      <c r="C77" s="22" t="s">
        <v>93</v>
      </c>
      <c r="D77" s="45" t="s">
        <v>47</v>
      </c>
      <c r="E77" s="49">
        <v>1</v>
      </c>
      <c r="F77" s="46">
        <f>IFERROR(INDEX(#REF!,MATCH(tbl_RFQ24[[#This Row],[Item no
رقم المادة ]],#REF!,0),MATCH(tbl_RFQ24[[#Headers],[Total Duration
 المدة الكاملة]],#REF!,0)),0)</f>
        <v>0</v>
      </c>
      <c r="G77" s="47"/>
      <c r="H77" s="48">
        <f>tbl_RFQ24[[#This Row],[Unit Price
سعر الوحدة]]*tbl_RFQ24[[#This Row],[Quantity
الكمية]]</f>
        <v>0</v>
      </c>
      <c r="I77" s="48"/>
    </row>
    <row r="78" spans="2:9" ht="31.15">
      <c r="B78" s="23">
        <v>57</v>
      </c>
      <c r="C78" s="22" t="s">
        <v>94</v>
      </c>
      <c r="D78" s="45" t="s">
        <v>47</v>
      </c>
      <c r="E78" s="49">
        <v>1</v>
      </c>
      <c r="F78" s="46">
        <f>IFERROR(INDEX(#REF!,MATCH(tbl_RFQ24[[#This Row],[Item no
رقم المادة ]],#REF!,0),MATCH(tbl_RFQ24[[#Headers],[Total Duration
 المدة الكاملة]],#REF!,0)),0)</f>
        <v>0</v>
      </c>
      <c r="G78" s="47"/>
      <c r="H78" s="48">
        <f>tbl_RFQ24[[#This Row],[Unit Price
سعر الوحدة]]*tbl_RFQ24[[#This Row],[Quantity
الكمية]]</f>
        <v>0</v>
      </c>
      <c r="I78" s="48"/>
    </row>
    <row r="79" spans="2:9" ht="18">
      <c r="B79" s="23">
        <v>58</v>
      </c>
      <c r="C79" s="22" t="s">
        <v>95</v>
      </c>
      <c r="D79" s="45" t="s">
        <v>32</v>
      </c>
      <c r="E79" s="49">
        <v>1</v>
      </c>
      <c r="F79" s="46">
        <f>IFERROR(INDEX(#REF!,MATCH(tbl_RFQ24[[#This Row],[Item no
رقم المادة ]],#REF!,0),MATCH(tbl_RFQ24[[#Headers],[Total Duration
 المدة الكاملة]],#REF!,0)),0)</f>
        <v>0</v>
      </c>
      <c r="G79" s="47"/>
      <c r="H79" s="48">
        <f>tbl_RFQ24[[#This Row],[Unit Price
سعر الوحدة]]*tbl_RFQ24[[#This Row],[Quantity
الكمية]]</f>
        <v>0</v>
      </c>
      <c r="I79" s="48"/>
    </row>
    <row r="80" spans="2:9" ht="31.15">
      <c r="B80" s="23">
        <v>59</v>
      </c>
      <c r="C80" s="22" t="s">
        <v>96</v>
      </c>
      <c r="D80" s="45" t="s">
        <v>47</v>
      </c>
      <c r="E80" s="49">
        <v>1</v>
      </c>
      <c r="F80" s="46">
        <f>IFERROR(INDEX(#REF!,MATCH(tbl_RFQ24[[#This Row],[Item no
رقم المادة ]],#REF!,0),MATCH(tbl_RFQ24[[#Headers],[Total Duration
 المدة الكاملة]],#REF!,0)),0)</f>
        <v>0</v>
      </c>
      <c r="G80" s="47"/>
      <c r="H80" s="48">
        <f>tbl_RFQ24[[#This Row],[Unit Price
سعر الوحدة]]*tbl_RFQ24[[#This Row],[Quantity
الكمية]]</f>
        <v>0</v>
      </c>
      <c r="I80" s="48"/>
    </row>
    <row r="81" spans="1:11" ht="31.15">
      <c r="B81" s="23">
        <v>60</v>
      </c>
      <c r="C81" s="22" t="s">
        <v>97</v>
      </c>
      <c r="D81" s="45" t="s">
        <v>32</v>
      </c>
      <c r="E81" s="49">
        <v>1</v>
      </c>
      <c r="F81" s="46">
        <f>IFERROR(INDEX(#REF!,MATCH(tbl_RFQ24[[#This Row],[Item no
رقم المادة ]],#REF!,0),MATCH(tbl_RFQ24[[#Headers],[Total Duration
 المدة الكاملة]],#REF!,0)),0)</f>
        <v>0</v>
      </c>
      <c r="G81" s="47"/>
      <c r="H81" s="48">
        <f>tbl_RFQ24[[#This Row],[Unit Price
سعر الوحدة]]*tbl_RFQ24[[#This Row],[Quantity
الكمية]]</f>
        <v>0</v>
      </c>
      <c r="I81" s="48"/>
    </row>
    <row r="82" spans="1:11" ht="31.15">
      <c r="B82" s="23">
        <v>61</v>
      </c>
      <c r="C82" s="22" t="s">
        <v>98</v>
      </c>
      <c r="D82" s="45" t="s">
        <v>32</v>
      </c>
      <c r="E82" s="49">
        <v>1</v>
      </c>
      <c r="F82" s="46">
        <f>IFERROR(INDEX(#REF!,MATCH(tbl_RFQ24[[#This Row],[Item no
رقم المادة ]],#REF!,0),MATCH(tbl_RFQ24[[#Headers],[Total Duration
 المدة الكاملة]],#REF!,0)),0)</f>
        <v>0</v>
      </c>
      <c r="G82" s="47"/>
      <c r="H82" s="48">
        <f>tbl_RFQ24[[#This Row],[Unit Price
سعر الوحدة]]*tbl_RFQ24[[#This Row],[Quantity
الكمية]]</f>
        <v>0</v>
      </c>
      <c r="I82" s="48"/>
    </row>
    <row r="83" spans="1:11" customFormat="1" ht="7.35" customHeight="1">
      <c r="A83" s="2"/>
    </row>
    <row r="84" spans="1:11" customFormat="1" ht="42" customHeight="1">
      <c r="A84" s="2"/>
      <c r="B84" s="14"/>
      <c r="C84" s="2"/>
      <c r="D84" s="14"/>
      <c r="E84" s="13"/>
      <c r="F84" s="1"/>
      <c r="G84" s="16" t="s">
        <v>99</v>
      </c>
      <c r="H84" s="19"/>
      <c r="I84" s="10" t="s">
        <v>100</v>
      </c>
    </row>
    <row r="85" spans="1:11" customFormat="1" ht="37.35" customHeight="1">
      <c r="A85" s="2"/>
      <c r="B85" s="14"/>
      <c r="C85" s="2"/>
      <c r="D85" s="14"/>
      <c r="E85" s="13"/>
      <c r="F85" s="1"/>
      <c r="G85" s="16" t="s">
        <v>101</v>
      </c>
      <c r="H85" s="18"/>
      <c r="I85" s="10" t="s">
        <v>100</v>
      </c>
    </row>
    <row r="86" spans="1:11" customFormat="1" ht="37.35" customHeight="1">
      <c r="A86" s="2"/>
      <c r="B86" s="14"/>
      <c r="C86" s="2"/>
      <c r="D86" s="14"/>
      <c r="E86" s="13"/>
      <c r="F86" s="1"/>
      <c r="G86" s="16" t="s">
        <v>102</v>
      </c>
      <c r="H86" s="17"/>
      <c r="I86" s="10" t="s">
        <v>100</v>
      </c>
    </row>
    <row r="87" spans="1:11" customFormat="1" ht="37.35" customHeight="1">
      <c r="A87" s="2"/>
      <c r="B87" s="14"/>
      <c r="C87" s="2"/>
      <c r="D87" s="14"/>
      <c r="E87" s="13"/>
      <c r="F87" s="1"/>
      <c r="G87" s="16" t="s">
        <v>103</v>
      </c>
      <c r="H87" s="15"/>
      <c r="I87" s="10" t="s">
        <v>100</v>
      </c>
    </row>
    <row r="88" spans="1:11" customFormat="1" ht="37.35" customHeight="1">
      <c r="A88" s="2"/>
      <c r="B88" s="95" t="s">
        <v>104</v>
      </c>
      <c r="C88" s="95"/>
      <c r="D88" s="14"/>
      <c r="E88" s="13"/>
      <c r="F88" s="1"/>
      <c r="G88" s="12" t="s">
        <v>105</v>
      </c>
      <c r="H88" s="11"/>
      <c r="I88" s="10" t="s">
        <v>100</v>
      </c>
    </row>
    <row r="89" spans="1:11" ht="52.35" customHeight="1" thickBot="1">
      <c r="B89" s="114" t="s">
        <v>106</v>
      </c>
      <c r="C89" s="114"/>
      <c r="E89" s="9"/>
      <c r="G89" s="8" t="s">
        <v>107</v>
      </c>
      <c r="H89" s="7" t="str">
        <f>IFERROR(IF(SUM(I84:I87)-#REF!=0,"",SUM(I84:I87)-#REF!),"")</f>
        <v/>
      </c>
      <c r="I89" s="6" t="s">
        <v>100</v>
      </c>
      <c r="J89"/>
    </row>
    <row r="90" spans="1:11" customFormat="1" ht="24.6" customHeight="1" thickTop="1" thickBot="1">
      <c r="A90" s="2"/>
    </row>
    <row r="91" spans="1:11" ht="55.35" customHeight="1" thickTop="1">
      <c r="B91" s="100" t="s">
        <v>108</v>
      </c>
      <c r="C91" s="101"/>
      <c r="D91" s="101"/>
      <c r="E91" s="102"/>
      <c r="F91" s="103" t="s">
        <v>109</v>
      </c>
      <c r="G91" s="104"/>
      <c r="H91" s="104"/>
      <c r="I91" s="105"/>
    </row>
    <row r="92" spans="1:11" ht="88.5" customHeight="1" thickBot="1">
      <c r="B92" s="106"/>
      <c r="C92" s="107"/>
      <c r="D92" s="107"/>
      <c r="E92" s="108"/>
      <c r="F92" s="109" t="s">
        <v>110</v>
      </c>
      <c r="G92" s="110"/>
      <c r="H92" s="110"/>
      <c r="I92" s="111"/>
    </row>
    <row r="93" spans="1:11" ht="35.1" customHeight="1" thickTop="1">
      <c r="B93" s="112"/>
      <c r="C93" s="113"/>
      <c r="D93" s="113"/>
      <c r="E93" s="113"/>
      <c r="F93" s="113"/>
      <c r="G93" s="113"/>
      <c r="H93" s="113"/>
    </row>
    <row r="94" spans="1:11" ht="42" customHeight="1">
      <c r="B94" s="115" t="s">
        <v>111</v>
      </c>
      <c r="C94" s="116"/>
      <c r="D94" s="116"/>
      <c r="E94" s="116"/>
      <c r="F94" s="116"/>
      <c r="G94" s="116"/>
      <c r="H94" s="116"/>
      <c r="I94" s="116"/>
      <c r="J94" s="5"/>
      <c r="K94" s="117" t="s">
        <v>112</v>
      </c>
    </row>
    <row r="95" spans="1:11" ht="158.1" customHeight="1">
      <c r="B95" s="118" t="s">
        <v>113</v>
      </c>
      <c r="C95" s="119"/>
      <c r="D95" s="119"/>
      <c r="E95" s="120"/>
      <c r="F95" s="121" t="s">
        <v>114</v>
      </c>
      <c r="G95" s="122"/>
      <c r="H95" s="122"/>
      <c r="I95" s="122"/>
      <c r="J95" s="5"/>
      <c r="K95" s="117"/>
    </row>
    <row r="96" spans="1:11" ht="39" customHeight="1">
      <c r="B96" s="123"/>
      <c r="C96" s="124"/>
      <c r="D96" s="124"/>
      <c r="E96" s="124"/>
      <c r="F96" s="124"/>
      <c r="G96" s="124"/>
      <c r="H96" s="124"/>
    </row>
    <row r="97" spans="1:20" customFormat="1" ht="14.45" customHeight="1" thickBot="1"/>
    <row r="98" spans="1:20" ht="38.450000000000003" customHeight="1">
      <c r="B98" s="129" t="s">
        <v>115</v>
      </c>
      <c r="C98" s="130"/>
      <c r="D98" s="130"/>
      <c r="E98" s="130"/>
      <c r="F98" s="130"/>
      <c r="G98" s="130"/>
      <c r="H98" s="130"/>
      <c r="I98" s="131"/>
      <c r="K98"/>
      <c r="L98"/>
      <c r="M98"/>
      <c r="N98"/>
      <c r="O98"/>
      <c r="P98"/>
      <c r="Q98"/>
      <c r="R98"/>
      <c r="S98"/>
    </row>
    <row r="99" spans="1:20" s="3" customFormat="1" ht="39.950000000000003" customHeight="1">
      <c r="A99" s="4"/>
      <c r="B99" s="96" t="s">
        <v>116</v>
      </c>
      <c r="C99" s="97"/>
      <c r="D99" s="97"/>
      <c r="E99" s="97"/>
      <c r="F99" s="98" t="s">
        <v>117</v>
      </c>
      <c r="G99" s="98"/>
      <c r="H99" s="98"/>
      <c r="I99" s="99"/>
      <c r="K99"/>
      <c r="L99"/>
      <c r="M99"/>
      <c r="N99"/>
      <c r="O99"/>
      <c r="P99"/>
      <c r="Q99"/>
      <c r="R99"/>
      <c r="S99"/>
      <c r="T99"/>
    </row>
    <row r="100" spans="1:20" s="3" customFormat="1" ht="39.950000000000003" customHeight="1">
      <c r="A100" s="4"/>
      <c r="B100" s="125" t="s">
        <v>118</v>
      </c>
      <c r="C100" s="126"/>
      <c r="D100" s="126"/>
      <c r="E100" s="126"/>
      <c r="F100" s="127" t="s">
        <v>119</v>
      </c>
      <c r="G100" s="127"/>
      <c r="H100" s="127"/>
      <c r="I100" s="128"/>
      <c r="K100"/>
      <c r="L100"/>
      <c r="M100"/>
      <c r="N100"/>
      <c r="O100"/>
      <c r="P100"/>
      <c r="Q100"/>
      <c r="R100"/>
      <c r="S100"/>
      <c r="T100"/>
    </row>
    <row r="101" spans="1:20" s="3" customFormat="1" ht="39.950000000000003" customHeight="1">
      <c r="A101" s="4"/>
      <c r="B101" s="125" t="s">
        <v>120</v>
      </c>
      <c r="C101" s="126"/>
      <c r="D101" s="126"/>
      <c r="E101" s="126"/>
      <c r="F101" s="127" t="s">
        <v>119</v>
      </c>
      <c r="G101" s="127"/>
      <c r="H101" s="127"/>
      <c r="I101" s="128"/>
      <c r="K101"/>
      <c r="L101"/>
      <c r="M101"/>
      <c r="N101"/>
      <c r="O101"/>
      <c r="P101"/>
      <c r="Q101"/>
      <c r="R101"/>
      <c r="S101"/>
      <c r="T101"/>
    </row>
    <row r="102" spans="1:20" s="3" customFormat="1" ht="39.950000000000003" customHeight="1">
      <c r="A102" s="4"/>
      <c r="B102" s="125" t="s">
        <v>121</v>
      </c>
      <c r="C102" s="126"/>
      <c r="D102" s="126"/>
      <c r="E102" s="126"/>
      <c r="F102" s="127" t="s">
        <v>122</v>
      </c>
      <c r="G102" s="127"/>
      <c r="H102" s="127"/>
      <c r="I102" s="128"/>
      <c r="K102"/>
      <c r="L102"/>
      <c r="M102"/>
      <c r="N102"/>
      <c r="O102"/>
      <c r="P102"/>
      <c r="Q102"/>
      <c r="R102"/>
      <c r="S102"/>
      <c r="T102"/>
    </row>
    <row r="103" spans="1:20" s="3" customFormat="1" ht="39.950000000000003" customHeight="1">
      <c r="A103" s="4"/>
      <c r="B103" s="125" t="s">
        <v>123</v>
      </c>
      <c r="C103" s="126"/>
      <c r="D103" s="126"/>
      <c r="E103" s="126"/>
      <c r="F103" s="127" t="s">
        <v>124</v>
      </c>
      <c r="G103" s="127"/>
      <c r="H103" s="127"/>
      <c r="I103" s="128"/>
      <c r="K103"/>
      <c r="L103"/>
      <c r="M103"/>
      <c r="N103"/>
      <c r="O103"/>
      <c r="P103"/>
      <c r="Q103"/>
      <c r="R103"/>
      <c r="S103"/>
      <c r="T103"/>
    </row>
    <row r="104" spans="1:20" s="3" customFormat="1" ht="39.950000000000003" customHeight="1" thickBot="1">
      <c r="A104" s="4"/>
      <c r="B104" s="132" t="s">
        <v>125</v>
      </c>
      <c r="C104" s="133"/>
      <c r="D104" s="133"/>
      <c r="E104" s="133"/>
      <c r="F104" s="134" t="s">
        <v>126</v>
      </c>
      <c r="G104" s="134"/>
      <c r="H104" s="134"/>
      <c r="I104" s="135"/>
      <c r="K104"/>
      <c r="L104"/>
      <c r="M104"/>
      <c r="N104"/>
      <c r="O104"/>
      <c r="P104"/>
      <c r="Q104"/>
      <c r="R104"/>
      <c r="S104"/>
      <c r="T104"/>
    </row>
    <row r="105" spans="1:20">
      <c r="K105"/>
      <c r="L105"/>
      <c r="M105"/>
      <c r="N105"/>
      <c r="O105"/>
      <c r="P105"/>
      <c r="Q105"/>
      <c r="R105"/>
      <c r="S105"/>
    </row>
  </sheetData>
  <sheetProtection formatCells="0" formatColumns="0" formatRows="0" deleteColumns="0"/>
  <mergeCells count="51">
    <mergeCell ref="B104:E104"/>
    <mergeCell ref="F104:I104"/>
    <mergeCell ref="B100:E100"/>
    <mergeCell ref="F100:I100"/>
    <mergeCell ref="B101:E101"/>
    <mergeCell ref="F101:I101"/>
    <mergeCell ref="B102:E102"/>
    <mergeCell ref="F102:I102"/>
    <mergeCell ref="K94:K95"/>
    <mergeCell ref="B95:E95"/>
    <mergeCell ref="F95:I95"/>
    <mergeCell ref="B96:H96"/>
    <mergeCell ref="B103:E103"/>
    <mergeCell ref="F103:I103"/>
    <mergeCell ref="B98:I98"/>
    <mergeCell ref="B20:F20"/>
    <mergeCell ref="G20:I20"/>
    <mergeCell ref="B88:C88"/>
    <mergeCell ref="B99:E99"/>
    <mergeCell ref="F99:I99"/>
    <mergeCell ref="B91:E91"/>
    <mergeCell ref="F91:I91"/>
    <mergeCell ref="B92:E92"/>
    <mergeCell ref="F92:I92"/>
    <mergeCell ref="B93:H93"/>
    <mergeCell ref="B89:C89"/>
    <mergeCell ref="B94:I94"/>
    <mergeCell ref="B18:C18"/>
    <mergeCell ref="D18:I18"/>
    <mergeCell ref="B10:C10"/>
    <mergeCell ref="D10:I10"/>
    <mergeCell ref="B11:I11"/>
    <mergeCell ref="B12:C13"/>
    <mergeCell ref="D12:F13"/>
    <mergeCell ref="H12:I12"/>
    <mergeCell ref="H13:I13"/>
    <mergeCell ref="B14:C15"/>
    <mergeCell ref="D14:F15"/>
    <mergeCell ref="H14:I14"/>
    <mergeCell ref="H15:I15"/>
    <mergeCell ref="B17:C17"/>
    <mergeCell ref="D17:F17"/>
    <mergeCell ref="H17:I17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82 F22:F82">
    <cfRule type="cellIs" dxfId="12" priority="1" operator="equal">
      <formula>0</formula>
    </cfRule>
  </conditionalFormatting>
  <printOptions horizontalCentered="1"/>
  <pageMargins left="0.38" right="0.35" top="0.77" bottom="0.47" header="0.26" footer="0.2"/>
  <pageSetup paperSize="9" scale="52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rowBreaks count="3" manualBreakCount="3">
    <brk id="38" min="1" max="8" man="1"/>
    <brk id="90" min="1" max="8" man="1"/>
    <brk id="92" min="1" max="8" man="1"/>
  </rowBreaks>
  <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Mumtaz Ibrahim Dakhil</dc:creator>
  <cp:keywords/>
  <dc:description/>
  <cp:lastModifiedBy>Mumtaz Ibrahim Dakhil</cp:lastModifiedBy>
  <cp:revision/>
  <dcterms:created xsi:type="dcterms:W3CDTF">2024-03-10T15:36:38Z</dcterms:created>
  <dcterms:modified xsi:type="dcterms:W3CDTF">2024-03-25T13:47:09Z</dcterms:modified>
  <cp:category/>
  <cp:contentStatus/>
</cp:coreProperties>
</file>